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535" windowHeight="3570" activeTab="0"/>
  </bookViews>
  <sheets>
    <sheet name="Лист1" sheetId="1" r:id="rId1"/>
    <sheet name="Лист2" sheetId="2" r:id="rId2"/>
  </sheets>
  <definedNames>
    <definedName name="_xlnm._FilterDatabase" localSheetId="0" hidden="1">'Лист1'!$A$4:$AC$73</definedName>
    <definedName name="_xlnm.Print_Titles" localSheetId="0">'Лист1'!$A:$C,'Лист1'!$3:$3</definedName>
    <definedName name="_xlnm.Print_Area" localSheetId="0">'Лист1'!$A$1:$Y$70</definedName>
  </definedNames>
  <calcPr fullCalcOnLoad="1"/>
</workbook>
</file>

<file path=xl/sharedStrings.xml><?xml version="1.0" encoding="utf-8"?>
<sst xmlns="http://schemas.openxmlformats.org/spreadsheetml/2006/main" count="455" uniqueCount="144">
  <si>
    <t>№ п\п</t>
  </si>
  <si>
    <t>время</t>
  </si>
  <si>
    <t xml:space="preserve">Расписание уроков на 1 полугодие школы № </t>
  </si>
  <si>
    <t>балл</t>
  </si>
  <si>
    <t>ИТОГО</t>
  </si>
  <si>
    <t>Понедельник</t>
  </si>
  <si>
    <t>день</t>
  </si>
  <si>
    <t>вторник</t>
  </si>
  <si>
    <t>среда</t>
  </si>
  <si>
    <t xml:space="preserve">Ср </t>
  </si>
  <si>
    <t>четверг</t>
  </si>
  <si>
    <t xml:space="preserve">Чт </t>
  </si>
  <si>
    <t xml:space="preserve">Пятница </t>
  </si>
  <si>
    <t>Пт</t>
  </si>
  <si>
    <t>Суббота</t>
  </si>
  <si>
    <t>Сб</t>
  </si>
  <si>
    <t>Пн.</t>
  </si>
  <si>
    <t>Вт</t>
  </si>
  <si>
    <t>Кол-во часов</t>
  </si>
  <si>
    <t>Норма</t>
  </si>
  <si>
    <t>Отклонение от нормы</t>
  </si>
  <si>
    <t>ОБЖ</t>
  </si>
  <si>
    <t>история</t>
  </si>
  <si>
    <t>биология</t>
  </si>
  <si>
    <t>математ</t>
  </si>
  <si>
    <t>№ каб.</t>
  </si>
  <si>
    <t>№ к.</t>
  </si>
  <si>
    <t>литерат</t>
  </si>
  <si>
    <t>речь и ко</t>
  </si>
  <si>
    <t xml:space="preserve"> 8-15 9-00</t>
  </si>
  <si>
    <t>9-10 09-55</t>
  </si>
  <si>
    <t>10-10 10-55</t>
  </si>
  <si>
    <t>11-10 11-55</t>
  </si>
  <si>
    <t>12-15 13-00</t>
  </si>
  <si>
    <t>13-10 13-55</t>
  </si>
  <si>
    <t>9-05 09-50</t>
  </si>
  <si>
    <t>10-00 10-45</t>
  </si>
  <si>
    <t>11-00 11-45</t>
  </si>
  <si>
    <t>12-00 12-45</t>
  </si>
  <si>
    <t>12-50 13-35</t>
  </si>
  <si>
    <t>14-05 14-50</t>
  </si>
  <si>
    <t>14-05-14-50</t>
  </si>
  <si>
    <t>географ</t>
  </si>
  <si>
    <t>русский яз</t>
  </si>
  <si>
    <t>техн д</t>
  </si>
  <si>
    <t>ин яз</t>
  </si>
  <si>
    <t>природов</t>
  </si>
  <si>
    <t>физ-ра</t>
  </si>
  <si>
    <t>ин. яз</t>
  </si>
  <si>
    <t>ин.яз</t>
  </si>
  <si>
    <t>Ф. Я-гражд</t>
  </si>
  <si>
    <t>Ф.Др. числа</t>
  </si>
  <si>
    <t>Ф. Секр.орф</t>
  </si>
  <si>
    <t>э.к.Дек-прик тв.</t>
  </si>
  <si>
    <t>Ф. Реформы</t>
  </si>
  <si>
    <t>Ф. Странов/Ген.ан</t>
  </si>
  <si>
    <t>математика</t>
  </si>
  <si>
    <t>литература</t>
  </si>
  <si>
    <t>ф. Проек в техн</t>
  </si>
  <si>
    <t>техн м</t>
  </si>
  <si>
    <t>математ.</t>
  </si>
  <si>
    <t>физика</t>
  </si>
  <si>
    <t>обществ</t>
  </si>
  <si>
    <t>общест</t>
  </si>
  <si>
    <t>химия</t>
  </si>
  <si>
    <t>география</t>
  </si>
  <si>
    <t>ин.яз.</t>
  </si>
  <si>
    <t>МХК</t>
  </si>
  <si>
    <t>музыка</t>
  </si>
  <si>
    <t>физ-ра(у)</t>
  </si>
  <si>
    <t>технол</t>
  </si>
  <si>
    <t>Ф.Зан рус яз</t>
  </si>
  <si>
    <t>Ф. Алг и теор</t>
  </si>
  <si>
    <t>Ф. Кв.урав</t>
  </si>
  <si>
    <t>инф1</t>
  </si>
  <si>
    <t>инф2</t>
  </si>
  <si>
    <t>Ф.Транс ур</t>
  </si>
  <si>
    <t>ф.Осн поэт</t>
  </si>
  <si>
    <t>ф.Экол чел.</t>
  </si>
  <si>
    <t>обществоз</t>
  </si>
  <si>
    <t>Ф. Теор и пр соч</t>
  </si>
  <si>
    <t>Ф. Чел и об-во</t>
  </si>
  <si>
    <t>искусст (муз)</t>
  </si>
  <si>
    <t>(искуссИЗО)</t>
  </si>
  <si>
    <t>искусс(ИЗО)</t>
  </si>
  <si>
    <t>техн д/инф м</t>
  </si>
  <si>
    <t>инф д/тех м</t>
  </si>
  <si>
    <t>Ф. Иррац. Ур</t>
  </si>
  <si>
    <t>ОРКСЭ</t>
  </si>
  <si>
    <t xml:space="preserve">литерат </t>
  </si>
  <si>
    <t>искусс(м/изо)</t>
  </si>
  <si>
    <t>искусс(м,изо)</t>
  </si>
  <si>
    <t>искус (м)</t>
  </si>
  <si>
    <t>Ф. Лес и чел</t>
  </si>
  <si>
    <t>Ф. Физ в/г нас</t>
  </si>
  <si>
    <t>Ф. Полит и пр</t>
  </si>
  <si>
    <t>Ф. Рац урав</t>
  </si>
  <si>
    <t>инф</t>
  </si>
  <si>
    <t>Ф. Реш зад хим</t>
  </si>
  <si>
    <t>Ф. Уч соч-расс</t>
  </si>
  <si>
    <t>литер</t>
  </si>
  <si>
    <t>матем</t>
  </si>
  <si>
    <t>Ф. М-д реш</t>
  </si>
  <si>
    <t>физ. Задач</t>
  </si>
  <si>
    <t>Ф. Раст и жив</t>
  </si>
  <si>
    <t>природ</t>
  </si>
  <si>
    <t>Ф.Ариф.мет.зад</t>
  </si>
  <si>
    <t>искусс(изо)</t>
  </si>
  <si>
    <t>биолог</t>
  </si>
  <si>
    <t>Ф. Реш.р. зад хим</t>
  </si>
  <si>
    <t>Ф. Язык в р/о</t>
  </si>
  <si>
    <t>Ф. Русс прав</t>
  </si>
  <si>
    <t>Ф. Реш зад мат</t>
  </si>
  <si>
    <t>техн</t>
  </si>
  <si>
    <t>Ф. Про в тех</t>
  </si>
  <si>
    <t>КБЖ</t>
  </si>
  <si>
    <t>Ф. Странов</t>
  </si>
  <si>
    <t>Ф. Пол и пр</t>
  </si>
  <si>
    <t>Ф. Ист религ</t>
  </si>
  <si>
    <t xml:space="preserve">физика </t>
  </si>
  <si>
    <t xml:space="preserve">обществ </t>
  </si>
  <si>
    <t xml:space="preserve">МХК </t>
  </si>
  <si>
    <t>окр мир</t>
  </si>
  <si>
    <t>ин яз/геом</t>
  </si>
  <si>
    <t>лит чт</t>
  </si>
  <si>
    <t>матема</t>
  </si>
  <si>
    <t>литер чт</t>
  </si>
  <si>
    <t>искус(муз)</t>
  </si>
  <si>
    <t>Ф. Я-иссл</t>
  </si>
  <si>
    <t>внек чт</t>
  </si>
  <si>
    <t>искусс(муз)</t>
  </si>
  <si>
    <t>Я-исслед</t>
  </si>
  <si>
    <t>ин.яз. 1</t>
  </si>
  <si>
    <t>ин яз 2</t>
  </si>
  <si>
    <t>об соч изл</t>
  </si>
  <si>
    <t>искус(ИЗО)</t>
  </si>
  <si>
    <t>искусс(м)</t>
  </si>
  <si>
    <t>дет ритори</t>
  </si>
  <si>
    <t>м.информ</t>
  </si>
  <si>
    <t>внекл чт</t>
  </si>
  <si>
    <t>ур словес</t>
  </si>
  <si>
    <t>ф</t>
  </si>
  <si>
    <t>проф.карьера</t>
  </si>
  <si>
    <t>заним русс яз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</si>
</sst>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8"/>
      <color indexed="8"/>
      <name val="Arial Cyr"/>
      <family val="0"/>
    </font>
    <font>
      <sz val="8.5"/>
      <color indexed="8"/>
      <name val="Arial Cyr"/>
      <family val="0"/>
    </font>
    <font>
      <sz val="12"/>
      <color indexed="8"/>
      <name val="Arial Cyr"/>
      <family val="0"/>
    </font>
    <font>
      <sz val="11.5"/>
      <color indexed="8"/>
      <name val="Arial Cyr"/>
      <family val="0"/>
    </font>
    <font>
      <sz val="8.75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9.5"/>
      <color indexed="8"/>
      <name val="Arial Cyr"/>
      <family val="0"/>
    </font>
    <font>
      <sz val="9.75"/>
      <color indexed="8"/>
      <name val="Arial Cyr"/>
      <family val="0"/>
    </font>
    <font>
      <sz val="5"/>
      <color indexed="8"/>
      <name val="Arial Cyr"/>
      <family val="0"/>
    </font>
    <font>
      <sz val="5.25"/>
      <color indexed="8"/>
      <name val="Arial Cyr"/>
      <family val="0"/>
    </font>
    <font>
      <sz val="4.6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4"/>
      <name val="Franklin Gothic Book"/>
      <family val="2"/>
    </font>
    <font>
      <b/>
      <sz val="11"/>
      <name val="Franklin Gothic Book"/>
      <family val="2"/>
    </font>
    <font>
      <sz val="10"/>
      <name val="Franklin Gothic Book"/>
      <family val="2"/>
    </font>
    <font>
      <b/>
      <sz val="12"/>
      <color indexed="48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b/>
      <sz val="12"/>
      <color indexed="8"/>
      <name val="MS Reference Sans Serif"/>
      <family val="2"/>
    </font>
    <font>
      <b/>
      <sz val="10"/>
      <color indexed="53"/>
      <name val="MS Reference Sans Serif"/>
      <family val="2"/>
    </font>
    <font>
      <sz val="10"/>
      <color indexed="53"/>
      <name val="MS Reference Sans Serif"/>
      <family val="2"/>
    </font>
    <font>
      <b/>
      <sz val="12"/>
      <color indexed="53"/>
      <name val="MS Reference Sans Serif"/>
      <family val="2"/>
    </font>
    <font>
      <b/>
      <sz val="9"/>
      <color indexed="53"/>
      <name val="MS Reference Sans Serif"/>
      <family val="2"/>
    </font>
    <font>
      <b/>
      <sz val="12"/>
      <name val="Franklin Gothic Book"/>
      <family val="2"/>
    </font>
    <font>
      <b/>
      <sz val="10"/>
      <color indexed="53"/>
      <name val="Franklin Gothic Book"/>
      <family val="2"/>
    </font>
    <font>
      <b/>
      <sz val="11"/>
      <color indexed="53"/>
      <name val="MS Reference Sans Serif"/>
      <family val="2"/>
    </font>
    <font>
      <b/>
      <sz val="11"/>
      <color indexed="5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0" xfId="0" applyFill="1" applyBorder="1" applyAlignment="1">
      <alignment horizontal="left" wrapText="1"/>
    </xf>
    <xf numFmtId="0" fontId="0" fillId="4" borderId="10" xfId="0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32" borderId="0" xfId="0" applyFont="1" applyFill="1" applyAlignment="1" applyProtection="1">
      <alignment horizontal="center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16" fontId="0" fillId="0" borderId="10" xfId="0" applyNumberFormat="1" applyFont="1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3" fillId="4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5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7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6" fillId="0" borderId="11" xfId="0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43" fontId="30" fillId="0" borderId="10" xfId="60" applyFont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3" fillId="0" borderId="10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605"/>
          <c:y val="0.30475"/>
          <c:w val="0.8615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(Лист1!$E$14,Лист1!$E$25,Лист1!$E$36,Лист1!$E$47,Лист1!$E$58,Лист1!$E$69)</c:f>
              <c:numCache/>
            </c:numRef>
          </c:val>
        </c:ser>
        <c:axId val="21376818"/>
        <c:axId val="58173635"/>
      </c:barChart>
      <c:catAx>
        <c:axId val="2137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73635"/>
        <c:crosses val="autoZero"/>
        <c:auto val="1"/>
        <c:lblOffset val="100"/>
        <c:tickLblSkip val="1"/>
        <c:noMultiLvlLbl val="0"/>
      </c:catAx>
      <c:valAx>
        <c:axId val="5817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7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5"/>
          <c:y val="0.17475"/>
          <c:w val="0.963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Лист1!$W$4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(Лист1!$W$14,Лист1!$W$25,Лист1!$W$36,Лист1!$W$47,Лист1!$W$58,Лист1!$W$69)</c:f>
              <c:numCache/>
            </c:numRef>
          </c:val>
        </c:ser>
        <c:axId val="26307756"/>
        <c:axId val="35443213"/>
      </c:barChart>
      <c:catAx>
        <c:axId val="26307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213"/>
        <c:crosses val="autoZero"/>
        <c:auto val="1"/>
        <c:lblOffset val="100"/>
        <c:tickLblSkip val="1"/>
        <c:noMultiLvlLbl val="0"/>
      </c:catAx>
      <c:valAx>
        <c:axId val="3544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25"/>
          <c:y val="0.1535"/>
          <c:w val="0.968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Лист1!$Y$4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(Лист1!$Y$14,Лист1!$Y$25,Лист1!$Y$36,Лист1!$Y$47,Лист1!$Y$58,Лист1!$Y$69)</c:f>
              <c:numCache/>
            </c:numRef>
          </c:val>
        </c:ser>
        <c:axId val="50553462"/>
        <c:axId val="52327975"/>
      </c:barChart>
      <c:catAx>
        <c:axId val="50553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7975"/>
        <c:crosses val="autoZero"/>
        <c:auto val="1"/>
        <c:lblOffset val="100"/>
        <c:tickLblSkip val="1"/>
        <c:noMultiLvlLbl val="0"/>
      </c:catAx>
      <c:valAx>
        <c:axId val="5232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3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25"/>
          <c:y val="0.13225"/>
          <c:w val="0.966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Лист1!$AA$4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(Лист1!$AA$14,Лист1!$AA$25,Лист1!$AA$36,Лист1!$AA$47,Лист1!$AA$58,Лист1!$AA$69)</c:f>
              <c:numCache/>
            </c:numRef>
          </c:val>
        </c:ser>
        <c:axId val="1189728"/>
        <c:axId val="10707553"/>
      </c:barChart>
      <c:catAx>
        <c:axId val="118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07553"/>
        <c:crosses val="autoZero"/>
        <c:auto val="1"/>
        <c:lblOffset val="100"/>
        <c:tickLblSkip val="1"/>
        <c:noMultiLvlLbl val="0"/>
      </c:catAx>
      <c:valAx>
        <c:axId val="10707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9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5"/>
          <c:y val="0.15975"/>
          <c:w val="0.968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Лист1!$AC$4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(Лист1!$AC$14,Лист1!$AC$25,Лист1!$AC$36,Лист1!$AC$47,Лист1!$AC$58,Лист1!$AC$69)</c:f>
              <c:numCache/>
            </c:numRef>
          </c:val>
        </c:ser>
        <c:axId val="29259114"/>
        <c:axId val="62005435"/>
      </c:barChart>
      <c:catAx>
        <c:axId val="292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5435"/>
        <c:crosses val="autoZero"/>
        <c:auto val="1"/>
        <c:lblOffset val="100"/>
        <c:tickLblSkip val="1"/>
        <c:noMultiLvlLbl val="0"/>
      </c:catAx>
      <c:valAx>
        <c:axId val="62005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9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4075"/>
          <c:w val="0.967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Лист1!$AE$4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(Лист1!$AE$14,Лист1!$AE$25,Лист1!$AE$36,Лист1!$AE$47,Лист1!$AE$58,Лист1!$AE$69)</c:f>
              <c:numCache/>
            </c:numRef>
          </c:val>
        </c:ser>
        <c:axId val="21178004"/>
        <c:axId val="56384309"/>
      </c:barChart>
      <c:catAx>
        <c:axId val="2117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309"/>
        <c:crosses val="autoZero"/>
        <c:auto val="1"/>
        <c:lblOffset val="100"/>
        <c:tickLblSkip val="1"/>
        <c:noMultiLvlLbl val="0"/>
      </c:catAx>
      <c:valAx>
        <c:axId val="56384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78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2"/>
          <c:y val="0.137"/>
          <c:w val="0.93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Лист1!$AG$4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(Лист1!$AG$14,Лист1!$AG$25,Лист1!$AG$36,Лист1!$AG$47,Лист1!$AG$58,Лист1!$AG$69)</c:f>
              <c:numCache/>
            </c:numRef>
          </c:val>
        </c:ser>
        <c:axId val="37696734"/>
        <c:axId val="3726287"/>
      </c:barChart>
      <c:catAx>
        <c:axId val="37696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6287"/>
        <c:crosses val="autoZero"/>
        <c:auto val="1"/>
        <c:lblOffset val="100"/>
        <c:tickLblSkip val="1"/>
        <c:noMultiLvlLbl val="0"/>
      </c:catAx>
      <c:valAx>
        <c:axId val="3726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96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175"/>
          <c:y val="0.137"/>
          <c:w val="0.95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Лист1!$AI$4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(Лист1!$AI$14,Лист1!$AI$25,Лист1!$AI$36,Лист1!$AI$47,Лист1!$AI$58,Лист1!$AI$69)</c:f>
              <c:numCache/>
            </c:numRef>
          </c:val>
        </c:ser>
        <c:axId val="33536584"/>
        <c:axId val="33393801"/>
      </c:barChart>
      <c:catAx>
        <c:axId val="3353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3801"/>
        <c:crosses val="autoZero"/>
        <c:auto val="1"/>
        <c:lblOffset val="100"/>
        <c:tickLblSkip val="1"/>
        <c:noMultiLvlLbl val="0"/>
      </c:catAx>
      <c:valAx>
        <c:axId val="3339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3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75"/>
          <c:y val="0.1855"/>
          <c:w val="0.967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Лист1!$AK$4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(Лист1!$AK$14,Лист1!$AK$25,Лист1!$AK$36,Лист1!$AK$47,Лист1!$AK$58,Лист1!$AK$69)</c:f>
              <c:numCache/>
            </c:numRef>
          </c:val>
        </c:ser>
        <c:axId val="32108754"/>
        <c:axId val="20543331"/>
      </c:barChart>
      <c:catAx>
        <c:axId val="3210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3331"/>
        <c:crosses val="autoZero"/>
        <c:auto val="1"/>
        <c:lblOffset val="100"/>
        <c:tickLblSkip val="1"/>
        <c:noMultiLvlLbl val="0"/>
      </c:catAx>
      <c:valAx>
        <c:axId val="20543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8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03"/>
          <c:w val="0.961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Лист1!$AM$4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(Лист1!$AM$14,Лист1!$AM$25,Лист1!$AM$36,Лист1!$AM$47,Лист1!$AM$58,Лист1!$AM$69)</c:f>
              <c:numCache/>
            </c:numRef>
          </c:val>
        </c:ser>
        <c:axId val="50672252"/>
        <c:axId val="53397085"/>
      </c:barChart>
      <c:catAx>
        <c:axId val="5067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97085"/>
        <c:crosses val="autoZero"/>
        <c:auto val="1"/>
        <c:lblOffset val="100"/>
        <c:tickLblSkip val="1"/>
        <c:noMultiLvlLbl val="0"/>
      </c:catAx>
      <c:valAx>
        <c:axId val="5339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72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75"/>
          <c:y val="0.17425"/>
          <c:w val="0.96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Лист1!$AO$4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(Лист1!$AO$14,Лист1!$AO$25,Лист1!$AO$36,Лист1!$AO$47,Лист1!$AO$58,Лист1!$AO$69)</c:f>
              <c:numCache/>
            </c:numRef>
          </c:val>
        </c:ser>
        <c:axId val="10811718"/>
        <c:axId val="30196599"/>
      </c:barChart>
      <c:catAx>
        <c:axId val="1081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6599"/>
        <c:crosses val="autoZero"/>
        <c:auto val="1"/>
        <c:lblOffset val="100"/>
        <c:tickLblSkip val="1"/>
        <c:noMultiLvlLbl val="0"/>
      </c:catAx>
      <c:valAx>
        <c:axId val="3019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605"/>
          <c:y val="0.23975"/>
          <c:w val="0.924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Лист1!$G$4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(Лист1!$G$14,Лист1!$G$25,Лист1!$G$36,Лист1!$G$47,Лист1!$G$58,Лист1!$G$69)</c:f>
              <c:numCache/>
            </c:numRef>
          </c:val>
        </c:ser>
        <c:axId val="53800668"/>
        <c:axId val="14443965"/>
      </c:barChart>
      <c:catAx>
        <c:axId val="53800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3965"/>
        <c:crosses val="autoZero"/>
        <c:auto val="1"/>
        <c:lblOffset val="100"/>
        <c:tickLblSkip val="1"/>
        <c:noMultiLvlLbl val="0"/>
      </c:catAx>
      <c:valAx>
        <c:axId val="14443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0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5"/>
          <c:y val="0.1475"/>
          <c:w val="0.974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Лист1!$AQ$4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(Лист1!$AQ$14,Лист1!$AQ$25,Лист1!$AQ$36,Лист1!$AQ$47,Лист1!$AQ$58,Лист1!$AQ$69)</c:f>
              <c:numCache/>
            </c:numRef>
          </c:val>
        </c:ser>
        <c:axId val="3333936"/>
        <c:axId val="30005425"/>
      </c:barChart>
      <c:catAx>
        <c:axId val="333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5425"/>
        <c:crosses val="autoZero"/>
        <c:auto val="1"/>
        <c:lblOffset val="100"/>
        <c:tickLblSkip val="1"/>
        <c:noMultiLvlLbl val="0"/>
      </c:catAx>
      <c:valAx>
        <c:axId val="30005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"/>
          <c:y val="0.08975"/>
          <c:w val="0.96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Лист1!$AS$4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(Лист1!$AS$14,Лист1!$AS$25,Лист1!$AS$36,Лист1!$AS$47,Лист1!$AS$58,Лист1!$AS$69)</c:f>
              <c:numCache/>
            </c:numRef>
          </c:val>
        </c:ser>
        <c:axId val="1613370"/>
        <c:axId val="14520331"/>
      </c:barChart>
      <c:catAx>
        <c:axId val="161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0331"/>
        <c:crosses val="autoZero"/>
        <c:auto val="1"/>
        <c:lblOffset val="100"/>
        <c:tickLblSkip val="1"/>
        <c:noMultiLvlLbl val="0"/>
      </c:catAx>
      <c:valAx>
        <c:axId val="1452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475"/>
          <c:y val="0.07775"/>
          <c:w val="0.966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Лист1!$AU$4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(Лист1!$AU$14,Лист1!$AU$25,Лист1!$AU$36,Лист1!$AU$47,Лист1!$AU$58,Лист1!$AU$69)</c:f>
              <c:numCache/>
            </c:numRef>
          </c:val>
        </c:ser>
        <c:axId val="63574116"/>
        <c:axId val="35296133"/>
      </c:barChart>
      <c:catAx>
        <c:axId val="6357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96133"/>
        <c:crosses val="autoZero"/>
        <c:auto val="1"/>
        <c:lblOffset val="100"/>
        <c:tickLblSkip val="1"/>
        <c:noMultiLvlLbl val="0"/>
      </c:catAx>
      <c:valAx>
        <c:axId val="3529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74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5"/>
          <c:y val="0.14375"/>
          <c:w val="0.967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Лист1!$AW$4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(Лист1!$AW$14,Лист1!$AW$25,Лист1!$AW$36,Лист1!$AW$47,Лист1!$AW$58,Лист1!$AW$69)</c:f>
              <c:numCache/>
            </c:numRef>
          </c:val>
        </c:ser>
        <c:axId val="49229742"/>
        <c:axId val="40414495"/>
      </c:barChart>
      <c:catAx>
        <c:axId val="4922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495"/>
        <c:crosses val="autoZero"/>
        <c:auto val="1"/>
        <c:lblOffset val="100"/>
        <c:tickLblSkip val="1"/>
        <c:noMultiLvlLbl val="0"/>
      </c:catAx>
      <c:valAx>
        <c:axId val="40414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9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25"/>
          <c:y val="0.08075"/>
          <c:w val="0.96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Лист1!$AY$4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(Лист1!$AY$14,Лист1!$AY$25,Лист1!$AY$36,Лист1!$AY$47,Лист1!$AY$58,Лист1!$AY$69)</c:f>
              <c:numCache/>
            </c:numRef>
          </c:val>
        </c:ser>
        <c:axId val="28186136"/>
        <c:axId val="52348633"/>
      </c:barChart>
      <c:catAx>
        <c:axId val="281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8633"/>
        <c:crosses val="autoZero"/>
        <c:auto val="1"/>
        <c:lblOffset val="100"/>
        <c:tickLblSkip val="1"/>
        <c:noMultiLvlLbl val="0"/>
      </c:catAx>
      <c:valAx>
        <c:axId val="523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86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75"/>
          <c:y val="0.143"/>
          <c:w val="0.96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Лист1!$BA$4</c:f>
              <c:strCache>
                <c:ptCount val="1"/>
                <c:pt idx="0">
                  <c:v>25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(Лист1!$BA$14,Лист1!$BA$25,Лист1!$BA$36,Лист1!$BA$47,Лист1!$BA$58,Лист1!$BA$69)</c:f>
              <c:numCache/>
            </c:numRef>
          </c:val>
        </c:ser>
        <c:axId val="1375650"/>
        <c:axId val="12380851"/>
      </c:barChart>
      <c:catAx>
        <c:axId val="137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80851"/>
        <c:crosses val="autoZero"/>
        <c:auto val="1"/>
        <c:lblOffset val="100"/>
        <c:tickLblSkip val="1"/>
        <c:noMultiLvlLbl val="0"/>
      </c:catAx>
      <c:valAx>
        <c:axId val="1238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75"/>
          <c:y val="0.15975"/>
          <c:w val="0.966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Лист1!$BC$4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(Лист1!$BC$14,Лист1!$BC$25,Лист1!$BC$36,Лист1!$BC$47,Лист1!$BC$58,Лист1!$BC$69)</c:f>
              <c:numCache/>
            </c:numRef>
          </c:val>
        </c:ser>
        <c:axId val="44318796"/>
        <c:axId val="63324845"/>
      </c:barChart>
      <c:catAx>
        <c:axId val="4431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4845"/>
        <c:crosses val="autoZero"/>
        <c:auto val="1"/>
        <c:lblOffset val="100"/>
        <c:tickLblSkip val="1"/>
        <c:noMultiLvlLbl val="0"/>
      </c:catAx>
      <c:valAx>
        <c:axId val="6332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8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925"/>
          <c:y val="0.08025"/>
          <c:w val="0.958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Лист1!$BE$4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(Лист1!$BE$14,Лист1!$BE$25,Лист1!$BE$36,Лист1!$BE$47,Лист1!$BE$58,Лист1!$BE$69)</c:f>
              <c:numCache/>
            </c:numRef>
          </c:val>
        </c:ser>
        <c:axId val="33052694"/>
        <c:axId val="29038791"/>
      </c:barChart>
      <c:catAx>
        <c:axId val="3305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38791"/>
        <c:crosses val="autoZero"/>
        <c:auto val="1"/>
        <c:lblOffset val="100"/>
        <c:tickLblSkip val="1"/>
        <c:noMultiLvlLbl val="0"/>
      </c:catAx>
      <c:valAx>
        <c:axId val="2903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52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"/>
          <c:y val="0.09125"/>
          <c:w val="0.961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Лист1!$BG$4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(Лист1!$BG$14,Лист1!$BG$25,Лист1!$BG$36,Лист1!$BG$47,Лист1!$BG$58,Лист1!$BG$69)</c:f>
              <c:numCache/>
            </c:numRef>
          </c:val>
        </c:ser>
        <c:axId val="60022528"/>
        <c:axId val="3331841"/>
      </c:barChart>
      <c:catAx>
        <c:axId val="6002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1841"/>
        <c:crosses val="autoZero"/>
        <c:auto val="1"/>
        <c:lblOffset val="100"/>
        <c:tickLblSkip val="1"/>
        <c:noMultiLvlLbl val="0"/>
      </c:catAx>
      <c:valAx>
        <c:axId val="3331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"/>
          <c:y val="0.07925"/>
          <c:w val="0.961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Лист1!$BI$4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(Лист1!$BI$14,Лист1!$BI$25,Лист1!$BI$36,Лист1!$BI$47,Лист1!$BI$58,Лист1!$BI$69)</c:f>
              <c:numCache/>
            </c:numRef>
          </c:val>
        </c:ser>
        <c:axId val="29986570"/>
        <c:axId val="1443675"/>
      </c:barChart>
      <c:catAx>
        <c:axId val="29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675"/>
        <c:crosses val="autoZero"/>
        <c:auto val="1"/>
        <c:lblOffset val="100"/>
        <c:tickLblSkip val="1"/>
        <c:noMultiLvlLbl val="0"/>
      </c:catAx>
      <c:valAx>
        <c:axId val="1443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86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63"/>
          <c:y val="0.189"/>
          <c:w val="0.87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Лист1!$I$4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(Лист1!$I$14,Лист1!$I$25,Лист1!$I$36,Лист1!$I$47,Лист1!$I$58,Лист1!$I$69)</c:f>
              <c:numCache/>
            </c:numRef>
          </c:val>
        </c:ser>
        <c:axId val="62886822"/>
        <c:axId val="29110487"/>
      </c:barChart>
      <c:catAx>
        <c:axId val="628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0487"/>
        <c:crosses val="autoZero"/>
        <c:auto val="1"/>
        <c:lblOffset val="100"/>
        <c:tickLblSkip val="1"/>
        <c:noMultiLvlLbl val="0"/>
      </c:catAx>
      <c:valAx>
        <c:axId val="29110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8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0775"/>
          <c:w val="0.962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Лист1!$BK$4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(Лист1!$BK$14,Лист1!$BK$25,Лист1!$BK$36,Лист1!$BK$47,Лист1!$BK$58,Лист1!$BK$69)</c:f>
              <c:numCache/>
            </c:numRef>
          </c:val>
        </c:ser>
        <c:axId val="12993076"/>
        <c:axId val="49828821"/>
      </c:barChart>
      <c:catAx>
        <c:axId val="1299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28821"/>
        <c:crosses val="autoZero"/>
        <c:auto val="1"/>
        <c:lblOffset val="100"/>
        <c:tickLblSkip val="1"/>
        <c:noMultiLvlLbl val="0"/>
      </c:catAx>
      <c:valAx>
        <c:axId val="49828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93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Нагрузка на неделю 1 класс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725"/>
          <c:w val="0.9177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>
                <c:ptCount val="6"/>
                <c:pt idx="0">
                  <c:v>Пн.</c:v>
                </c:pt>
                <c:pt idx="1">
                  <c:v>Вт</c:v>
                </c:pt>
                <c:pt idx="2">
                  <c:v>Ср </c:v>
                </c:pt>
                <c:pt idx="3">
                  <c:v>Чт </c:v>
                </c:pt>
                <c:pt idx="4">
                  <c:v>Пт</c:v>
                </c:pt>
                <c:pt idx="5">
                  <c:v>Сб</c:v>
                </c:pt>
              </c:strCache>
            </c:strRef>
          </c:cat>
          <c:val>
            <c:numRef>
              <c:f>(Лист1!$E$14,Лист1!$E$25,Лист1!$E$36,Лист1!$E$47,Лист1!$E$58,Лист1!$E$69)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806206"/>
        <c:axId val="9602671"/>
      </c:barChart>
      <c:catAx>
        <c:axId val="45806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02671"/>
        <c:crosses val="autoZero"/>
        <c:auto val="1"/>
        <c:lblOffset val="100"/>
        <c:tickLblSkip val="1"/>
        <c:noMultiLvlLbl val="0"/>
      </c:catAx>
      <c:valAx>
        <c:axId val="960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06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Нагрузка на неделю 2А класс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325"/>
          <c:w val="0.763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>
                <c:ptCount val="6"/>
                <c:pt idx="0">
                  <c:v>Пн.</c:v>
                </c:pt>
                <c:pt idx="1">
                  <c:v>Вт</c:v>
                </c:pt>
                <c:pt idx="2">
                  <c:v>Ср </c:v>
                </c:pt>
                <c:pt idx="3">
                  <c:v>Чт </c:v>
                </c:pt>
                <c:pt idx="4">
                  <c:v>Пт</c:v>
                </c:pt>
                <c:pt idx="5">
                  <c:v>Сб</c:v>
                </c:pt>
              </c:strCache>
            </c:strRef>
          </c:cat>
          <c:val>
            <c:numRef>
              <c:f>(Лист1!$G$14,Лист1!$G$25,Лист1!$G$36,Лист1!$G$47,Лист1!$G$58,Лист1!$G$69)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25.26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315176"/>
        <c:axId val="39618857"/>
      </c:barChart>
      <c:catAx>
        <c:axId val="1931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18857"/>
        <c:crosses val="autoZero"/>
        <c:auto val="1"/>
        <c:lblOffset val="100"/>
        <c:tickLblSkip val="1"/>
        <c:noMultiLvlLbl val="0"/>
      </c:catAx>
      <c:valAx>
        <c:axId val="39618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15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511"/>
          <c:w val="0.131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75"/>
          <c:y val="0.15925"/>
          <c:w val="0.972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Лист1!$K$4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(Лист1!$K$14,Лист1!$K$25,Лист1!$K$36,Лист1!$K$47,Лист1!$K$58,Лист1!$K$69)</c:f>
              <c:numCache/>
            </c:numRef>
          </c:val>
        </c:ser>
        <c:axId val="60667792"/>
        <c:axId val="9139217"/>
      </c:barChart>
      <c:catAx>
        <c:axId val="606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217"/>
        <c:crosses val="autoZero"/>
        <c:auto val="1"/>
        <c:lblOffset val="100"/>
        <c:tickLblSkip val="1"/>
        <c:noMultiLvlLbl val="0"/>
      </c:catAx>
      <c:valAx>
        <c:axId val="913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615"/>
          <c:y val="0.21625"/>
          <c:w val="0.878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Лист1!$M$4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(Лист1!$M$14,Лист1!$M$25,Лист1!$M$36,Лист1!$M$47,Лист1!$M$58,Лист1!$M$69)</c:f>
              <c:numCache/>
            </c:numRef>
          </c:val>
        </c:ser>
        <c:axId val="15144090"/>
        <c:axId val="2079083"/>
      </c:barChart>
      <c:catAx>
        <c:axId val="1514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9083"/>
        <c:crosses val="autoZero"/>
        <c:auto val="1"/>
        <c:lblOffset val="100"/>
        <c:tickLblSkip val="1"/>
        <c:noMultiLvlLbl val="0"/>
      </c:catAx>
      <c:valAx>
        <c:axId val="2079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25"/>
          <c:y val="0.135"/>
          <c:w val="0.97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Лист1!$O$4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(Лист1!$O$14,Лист1!$O$25,Лист1!$O$36,Лист1!$O$47,Лист1!$O$58,Лист1!$O$69)</c:f>
              <c:numCache/>
            </c:numRef>
          </c:val>
        </c:ser>
        <c:axId val="18711748"/>
        <c:axId val="34188005"/>
      </c:barChart>
      <c:catAx>
        <c:axId val="187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8005"/>
        <c:crosses val="autoZero"/>
        <c:auto val="1"/>
        <c:lblOffset val="100"/>
        <c:tickLblSkip val="1"/>
        <c:noMultiLvlLbl val="0"/>
      </c:catAx>
      <c:valAx>
        <c:axId val="34188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1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65"/>
          <c:y val="0.12575"/>
          <c:w val="0.965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Лист1!$Q$4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(Лист1!$Q$14,Лист1!$Q$25,Лист1!$Q$36,Лист1!$Q$47,Лист1!$Q$58,Лист1!$Q$69)</c:f>
              <c:numCache/>
            </c:numRef>
          </c:val>
        </c:ser>
        <c:axId val="39256590"/>
        <c:axId val="17764991"/>
      </c:barChart>
      <c:catAx>
        <c:axId val="3925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64991"/>
        <c:crosses val="autoZero"/>
        <c:auto val="1"/>
        <c:lblOffset val="100"/>
        <c:tickLblSkip val="1"/>
        <c:noMultiLvlLbl val="0"/>
      </c:catAx>
      <c:valAx>
        <c:axId val="17764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6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575"/>
          <c:y val="0.1235"/>
          <c:w val="0.966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Лист1!$S$4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(Лист1!$S$14,Лист1!$S$25,Лист1!$S$36,Лист1!$S$47,Лист1!$S$58,Лист1!$S$69)</c:f>
              <c:numCache/>
            </c:numRef>
          </c:val>
        </c:ser>
        <c:axId val="25667192"/>
        <c:axId val="29678137"/>
      </c:barChart>
      <c:catAx>
        <c:axId val="2566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8137"/>
        <c:crosses val="autoZero"/>
        <c:auto val="1"/>
        <c:lblOffset val="100"/>
        <c:tickLblSkip val="1"/>
        <c:noMultiLvlLbl val="0"/>
      </c:catAx>
      <c:valAx>
        <c:axId val="2967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67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95"/>
          <c:y val="0.1385"/>
          <c:w val="0.962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Лист1!$U$4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(Лист1!$A$14,Лист1!$A$25,Лист1!$A$36,Лист1!$A$47,Лист1!$A$58,Лист1!$A$69)</c:f>
              <c:strCache/>
            </c:strRef>
          </c:cat>
          <c:val>
            <c:numRef>
              <c:f>(Лист1!$U$14,Лист1!$U$25,Лист1!$U$36,Лист1!$U$47,Лист1!$U$58,Лист1!$U$69)</c:f>
              <c:numCache/>
            </c:numRef>
          </c:val>
        </c:ser>
        <c:axId val="65776642"/>
        <c:axId val="55118867"/>
      </c:barChart>
      <c:catAx>
        <c:axId val="6577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8867"/>
        <c:crosses val="autoZero"/>
        <c:auto val="1"/>
        <c:lblOffset val="100"/>
        <c:tickLblSkip val="1"/>
        <c:noMultiLvlLbl val="0"/>
      </c:catAx>
      <c:valAx>
        <c:axId val="55118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73</xdr:row>
      <xdr:rowOff>57150</xdr:rowOff>
    </xdr:from>
    <xdr:to>
      <xdr:col>8</xdr:col>
      <xdr:colOff>171450</xdr:colOff>
      <xdr:row>86</xdr:row>
      <xdr:rowOff>38100</xdr:rowOff>
    </xdr:to>
    <xdr:graphicFrame>
      <xdr:nvGraphicFramePr>
        <xdr:cNvPr id="1" name="Chart 46"/>
        <xdr:cNvGraphicFramePr/>
      </xdr:nvGraphicFramePr>
      <xdr:xfrm>
        <a:off x="2000250" y="16468725"/>
        <a:ext cx="51720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85</xdr:row>
      <xdr:rowOff>142875</xdr:rowOff>
    </xdr:from>
    <xdr:to>
      <xdr:col>8</xdr:col>
      <xdr:colOff>171450</xdr:colOff>
      <xdr:row>97</xdr:row>
      <xdr:rowOff>0</xdr:rowOff>
    </xdr:to>
    <xdr:graphicFrame>
      <xdr:nvGraphicFramePr>
        <xdr:cNvPr id="2" name="Chart 48"/>
        <xdr:cNvGraphicFramePr/>
      </xdr:nvGraphicFramePr>
      <xdr:xfrm>
        <a:off x="2000250" y="18497550"/>
        <a:ext cx="51720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97</xdr:row>
      <xdr:rowOff>66675</xdr:rowOff>
    </xdr:from>
    <xdr:to>
      <xdr:col>8</xdr:col>
      <xdr:colOff>152400</xdr:colOff>
      <xdr:row>109</xdr:row>
      <xdr:rowOff>28575</xdr:rowOff>
    </xdr:to>
    <xdr:graphicFrame>
      <xdr:nvGraphicFramePr>
        <xdr:cNvPr id="3" name="Chart 49"/>
        <xdr:cNvGraphicFramePr/>
      </xdr:nvGraphicFramePr>
      <xdr:xfrm>
        <a:off x="2038350" y="20364450"/>
        <a:ext cx="51149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142875</xdr:colOff>
      <xdr:row>109</xdr:row>
      <xdr:rowOff>123825</xdr:rowOff>
    </xdr:from>
    <xdr:to>
      <xdr:col>8</xdr:col>
      <xdr:colOff>161925</xdr:colOff>
      <xdr:row>121</xdr:row>
      <xdr:rowOff>123825</xdr:rowOff>
    </xdr:to>
    <xdr:graphicFrame>
      <xdr:nvGraphicFramePr>
        <xdr:cNvPr id="4" name="Chart 50"/>
        <xdr:cNvGraphicFramePr/>
      </xdr:nvGraphicFramePr>
      <xdr:xfrm>
        <a:off x="2019300" y="22364700"/>
        <a:ext cx="51435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122</xdr:row>
      <xdr:rowOff>104775</xdr:rowOff>
    </xdr:from>
    <xdr:to>
      <xdr:col>8</xdr:col>
      <xdr:colOff>209550</xdr:colOff>
      <xdr:row>134</xdr:row>
      <xdr:rowOff>19050</xdr:rowOff>
    </xdr:to>
    <xdr:graphicFrame>
      <xdr:nvGraphicFramePr>
        <xdr:cNvPr id="5" name="Chart 51"/>
        <xdr:cNvGraphicFramePr/>
      </xdr:nvGraphicFramePr>
      <xdr:xfrm>
        <a:off x="2019300" y="24450675"/>
        <a:ext cx="51911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323850</xdr:colOff>
      <xdr:row>74</xdr:row>
      <xdr:rowOff>28575</xdr:rowOff>
    </xdr:from>
    <xdr:to>
      <xdr:col>18</xdr:col>
      <xdr:colOff>85725</xdr:colOff>
      <xdr:row>85</xdr:row>
      <xdr:rowOff>123825</xdr:rowOff>
    </xdr:to>
    <xdr:graphicFrame>
      <xdr:nvGraphicFramePr>
        <xdr:cNvPr id="6" name="Chart 52"/>
        <xdr:cNvGraphicFramePr/>
      </xdr:nvGraphicFramePr>
      <xdr:xfrm>
        <a:off x="11334750" y="16602075"/>
        <a:ext cx="6162675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86</xdr:row>
      <xdr:rowOff>28575</xdr:rowOff>
    </xdr:from>
    <xdr:to>
      <xdr:col>18</xdr:col>
      <xdr:colOff>57150</xdr:colOff>
      <xdr:row>97</xdr:row>
      <xdr:rowOff>123825</xdr:rowOff>
    </xdr:to>
    <xdr:graphicFrame>
      <xdr:nvGraphicFramePr>
        <xdr:cNvPr id="7" name="Chart 53"/>
        <xdr:cNvGraphicFramePr/>
      </xdr:nvGraphicFramePr>
      <xdr:xfrm>
        <a:off x="11868150" y="18545175"/>
        <a:ext cx="5600700" cy="1876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76200</xdr:colOff>
      <xdr:row>98</xdr:row>
      <xdr:rowOff>104775</xdr:rowOff>
    </xdr:from>
    <xdr:to>
      <xdr:col>18</xdr:col>
      <xdr:colOff>19050</xdr:colOff>
      <xdr:row>110</xdr:row>
      <xdr:rowOff>47625</xdr:rowOff>
    </xdr:to>
    <xdr:graphicFrame>
      <xdr:nvGraphicFramePr>
        <xdr:cNvPr id="8" name="Chart 54"/>
        <xdr:cNvGraphicFramePr/>
      </xdr:nvGraphicFramePr>
      <xdr:xfrm>
        <a:off x="11896725" y="20564475"/>
        <a:ext cx="553402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76200</xdr:colOff>
      <xdr:row>111</xdr:row>
      <xdr:rowOff>0</xdr:rowOff>
    </xdr:from>
    <xdr:to>
      <xdr:col>17</xdr:col>
      <xdr:colOff>876300</xdr:colOff>
      <xdr:row>122</xdr:row>
      <xdr:rowOff>66675</xdr:rowOff>
    </xdr:to>
    <xdr:graphicFrame>
      <xdr:nvGraphicFramePr>
        <xdr:cNvPr id="9" name="Chart 55"/>
        <xdr:cNvGraphicFramePr/>
      </xdr:nvGraphicFramePr>
      <xdr:xfrm>
        <a:off x="11896725" y="22564725"/>
        <a:ext cx="4886325" cy="1847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47625</xdr:colOff>
      <xdr:row>123</xdr:row>
      <xdr:rowOff>66675</xdr:rowOff>
    </xdr:from>
    <xdr:to>
      <xdr:col>17</xdr:col>
      <xdr:colOff>1028700</xdr:colOff>
      <xdr:row>136</xdr:row>
      <xdr:rowOff>104775</xdr:rowOff>
    </xdr:to>
    <xdr:graphicFrame>
      <xdr:nvGraphicFramePr>
        <xdr:cNvPr id="10" name="Chart 56"/>
        <xdr:cNvGraphicFramePr/>
      </xdr:nvGraphicFramePr>
      <xdr:xfrm>
        <a:off x="11868150" y="24574500"/>
        <a:ext cx="50673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47625</xdr:colOff>
      <xdr:row>74</xdr:row>
      <xdr:rowOff>76200</xdr:rowOff>
    </xdr:from>
    <xdr:to>
      <xdr:col>28</xdr:col>
      <xdr:colOff>390525</xdr:colOff>
      <xdr:row>86</xdr:row>
      <xdr:rowOff>9525</xdr:rowOff>
    </xdr:to>
    <xdr:graphicFrame>
      <xdr:nvGraphicFramePr>
        <xdr:cNvPr id="11" name="Chart 57"/>
        <xdr:cNvGraphicFramePr/>
      </xdr:nvGraphicFramePr>
      <xdr:xfrm>
        <a:off x="22736175" y="16649700"/>
        <a:ext cx="6000750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47625</xdr:colOff>
      <xdr:row>86</xdr:row>
      <xdr:rowOff>85725</xdr:rowOff>
    </xdr:from>
    <xdr:to>
      <xdr:col>28</xdr:col>
      <xdr:colOff>304800</xdr:colOff>
      <xdr:row>98</xdr:row>
      <xdr:rowOff>152400</xdr:rowOff>
    </xdr:to>
    <xdr:graphicFrame>
      <xdr:nvGraphicFramePr>
        <xdr:cNvPr id="12" name="Chart 58"/>
        <xdr:cNvGraphicFramePr/>
      </xdr:nvGraphicFramePr>
      <xdr:xfrm>
        <a:off x="22736175" y="18602325"/>
        <a:ext cx="5915025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0</xdr:colOff>
      <xdr:row>99</xdr:row>
      <xdr:rowOff>114300</xdr:rowOff>
    </xdr:from>
    <xdr:to>
      <xdr:col>28</xdr:col>
      <xdr:colOff>295275</xdr:colOff>
      <xdr:row>113</xdr:row>
      <xdr:rowOff>142875</xdr:rowOff>
    </xdr:to>
    <xdr:graphicFrame>
      <xdr:nvGraphicFramePr>
        <xdr:cNvPr id="13" name="Chart 59"/>
        <xdr:cNvGraphicFramePr/>
      </xdr:nvGraphicFramePr>
      <xdr:xfrm>
        <a:off x="22688550" y="20735925"/>
        <a:ext cx="59531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23</xdr:col>
      <xdr:colOff>47625</xdr:colOff>
      <xdr:row>115</xdr:row>
      <xdr:rowOff>0</xdr:rowOff>
    </xdr:from>
    <xdr:to>
      <xdr:col>28</xdr:col>
      <xdr:colOff>352425</xdr:colOff>
      <xdr:row>127</xdr:row>
      <xdr:rowOff>76200</xdr:rowOff>
    </xdr:to>
    <xdr:graphicFrame>
      <xdr:nvGraphicFramePr>
        <xdr:cNvPr id="14" name="Chart 60"/>
        <xdr:cNvGraphicFramePr/>
      </xdr:nvGraphicFramePr>
      <xdr:xfrm>
        <a:off x="22736175" y="23212425"/>
        <a:ext cx="5962650" cy="2019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23</xdr:col>
      <xdr:colOff>47625</xdr:colOff>
      <xdr:row>128</xdr:row>
      <xdr:rowOff>76200</xdr:rowOff>
    </xdr:from>
    <xdr:to>
      <xdr:col>28</xdr:col>
      <xdr:colOff>390525</xdr:colOff>
      <xdr:row>141</xdr:row>
      <xdr:rowOff>76200</xdr:rowOff>
    </xdr:to>
    <xdr:graphicFrame>
      <xdr:nvGraphicFramePr>
        <xdr:cNvPr id="15" name="Chart 61"/>
        <xdr:cNvGraphicFramePr/>
      </xdr:nvGraphicFramePr>
      <xdr:xfrm>
        <a:off x="22736175" y="25393650"/>
        <a:ext cx="6000750" cy="2105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9525</xdr:colOff>
      <xdr:row>73</xdr:row>
      <xdr:rowOff>152400</xdr:rowOff>
    </xdr:from>
    <xdr:to>
      <xdr:col>40</xdr:col>
      <xdr:colOff>0</xdr:colOff>
      <xdr:row>85</xdr:row>
      <xdr:rowOff>76200</xdr:rowOff>
    </xdr:to>
    <xdr:graphicFrame>
      <xdr:nvGraphicFramePr>
        <xdr:cNvPr id="16" name="Chart 63"/>
        <xdr:cNvGraphicFramePr/>
      </xdr:nvGraphicFramePr>
      <xdr:xfrm>
        <a:off x="32146875" y="16563975"/>
        <a:ext cx="5648325" cy="186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0</xdr:colOff>
      <xdr:row>86</xdr:row>
      <xdr:rowOff>0</xdr:rowOff>
    </xdr:from>
    <xdr:to>
      <xdr:col>40</xdr:col>
      <xdr:colOff>9525</xdr:colOff>
      <xdr:row>99</xdr:row>
      <xdr:rowOff>76200</xdr:rowOff>
    </xdr:to>
    <xdr:graphicFrame>
      <xdr:nvGraphicFramePr>
        <xdr:cNvPr id="17" name="Chart 64"/>
        <xdr:cNvGraphicFramePr/>
      </xdr:nvGraphicFramePr>
      <xdr:xfrm>
        <a:off x="32137350" y="18516600"/>
        <a:ext cx="5667375" cy="2181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0</xdr:colOff>
      <xdr:row>99</xdr:row>
      <xdr:rowOff>114300</xdr:rowOff>
    </xdr:from>
    <xdr:to>
      <xdr:col>39</xdr:col>
      <xdr:colOff>590550</xdr:colOff>
      <xdr:row>113</xdr:row>
      <xdr:rowOff>0</xdr:rowOff>
    </xdr:to>
    <xdr:graphicFrame>
      <xdr:nvGraphicFramePr>
        <xdr:cNvPr id="18" name="Chart 65"/>
        <xdr:cNvGraphicFramePr/>
      </xdr:nvGraphicFramePr>
      <xdr:xfrm>
        <a:off x="32137350" y="20735925"/>
        <a:ext cx="5114925" cy="2152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33</xdr:col>
      <xdr:colOff>47625</xdr:colOff>
      <xdr:row>113</xdr:row>
      <xdr:rowOff>38100</xdr:rowOff>
    </xdr:from>
    <xdr:to>
      <xdr:col>39</xdr:col>
      <xdr:colOff>600075</xdr:colOff>
      <xdr:row>126</xdr:row>
      <xdr:rowOff>85725</xdr:rowOff>
    </xdr:to>
    <xdr:graphicFrame>
      <xdr:nvGraphicFramePr>
        <xdr:cNvPr id="19" name="Chart 66"/>
        <xdr:cNvGraphicFramePr/>
      </xdr:nvGraphicFramePr>
      <xdr:xfrm>
        <a:off x="32184975" y="22926675"/>
        <a:ext cx="5076825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85725</xdr:colOff>
      <xdr:row>127</xdr:row>
      <xdr:rowOff>76200</xdr:rowOff>
    </xdr:from>
    <xdr:to>
      <xdr:col>40</xdr:col>
      <xdr:colOff>9525</xdr:colOff>
      <xdr:row>140</xdr:row>
      <xdr:rowOff>142875</xdr:rowOff>
    </xdr:to>
    <xdr:graphicFrame>
      <xdr:nvGraphicFramePr>
        <xdr:cNvPr id="20" name="Chart 67"/>
        <xdr:cNvGraphicFramePr/>
      </xdr:nvGraphicFramePr>
      <xdr:xfrm>
        <a:off x="32223075" y="25231725"/>
        <a:ext cx="5581650" cy="2171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43</xdr:col>
      <xdr:colOff>352425</xdr:colOff>
      <xdr:row>74</xdr:row>
      <xdr:rowOff>9525</xdr:rowOff>
    </xdr:from>
    <xdr:to>
      <xdr:col>49</xdr:col>
      <xdr:colOff>333375</xdr:colOff>
      <xdr:row>85</xdr:row>
      <xdr:rowOff>38100</xdr:rowOff>
    </xdr:to>
    <xdr:graphicFrame>
      <xdr:nvGraphicFramePr>
        <xdr:cNvPr id="21" name="Chart 68"/>
        <xdr:cNvGraphicFramePr/>
      </xdr:nvGraphicFramePr>
      <xdr:xfrm>
        <a:off x="40005000" y="16583025"/>
        <a:ext cx="4467225" cy="1809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43</xdr:col>
      <xdr:colOff>390525</xdr:colOff>
      <xdr:row>86</xdr:row>
      <xdr:rowOff>0</xdr:rowOff>
    </xdr:from>
    <xdr:to>
      <xdr:col>49</xdr:col>
      <xdr:colOff>438150</xdr:colOff>
      <xdr:row>99</xdr:row>
      <xdr:rowOff>47625</xdr:rowOff>
    </xdr:to>
    <xdr:graphicFrame>
      <xdr:nvGraphicFramePr>
        <xdr:cNvPr id="22" name="Chart 69"/>
        <xdr:cNvGraphicFramePr/>
      </xdr:nvGraphicFramePr>
      <xdr:xfrm>
        <a:off x="40043100" y="18516600"/>
        <a:ext cx="4533900" cy="2152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43</xdr:col>
      <xdr:colOff>438150</xdr:colOff>
      <xdr:row>100</xdr:row>
      <xdr:rowOff>0</xdr:rowOff>
    </xdr:from>
    <xdr:to>
      <xdr:col>49</xdr:col>
      <xdr:colOff>476250</xdr:colOff>
      <xdr:row>113</xdr:row>
      <xdr:rowOff>47625</xdr:rowOff>
    </xdr:to>
    <xdr:graphicFrame>
      <xdr:nvGraphicFramePr>
        <xdr:cNvPr id="23" name="Chart 70"/>
        <xdr:cNvGraphicFramePr/>
      </xdr:nvGraphicFramePr>
      <xdr:xfrm>
        <a:off x="40090725" y="20783550"/>
        <a:ext cx="4524375" cy="2152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43</xdr:col>
      <xdr:colOff>476250</xdr:colOff>
      <xdr:row>114</xdr:row>
      <xdr:rowOff>0</xdr:rowOff>
    </xdr:from>
    <xdr:to>
      <xdr:col>49</xdr:col>
      <xdr:colOff>609600</xdr:colOff>
      <xdr:row>127</xdr:row>
      <xdr:rowOff>66675</xdr:rowOff>
    </xdr:to>
    <xdr:graphicFrame>
      <xdr:nvGraphicFramePr>
        <xdr:cNvPr id="24" name="Chart 71"/>
        <xdr:cNvGraphicFramePr/>
      </xdr:nvGraphicFramePr>
      <xdr:xfrm>
        <a:off x="40128825" y="23050500"/>
        <a:ext cx="4619625" cy="21717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43</xdr:col>
      <xdr:colOff>438150</xdr:colOff>
      <xdr:row>128</xdr:row>
      <xdr:rowOff>76200</xdr:rowOff>
    </xdr:from>
    <xdr:to>
      <xdr:col>49</xdr:col>
      <xdr:colOff>447675</xdr:colOff>
      <xdr:row>141</xdr:row>
      <xdr:rowOff>152400</xdr:rowOff>
    </xdr:to>
    <xdr:graphicFrame>
      <xdr:nvGraphicFramePr>
        <xdr:cNvPr id="25" name="Chart 73"/>
        <xdr:cNvGraphicFramePr/>
      </xdr:nvGraphicFramePr>
      <xdr:xfrm>
        <a:off x="40090725" y="25393650"/>
        <a:ext cx="4495800" cy="21812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53</xdr:col>
      <xdr:colOff>28575</xdr:colOff>
      <xdr:row>74</xdr:row>
      <xdr:rowOff>28575</xdr:rowOff>
    </xdr:from>
    <xdr:to>
      <xdr:col>58</xdr:col>
      <xdr:colOff>361950</xdr:colOff>
      <xdr:row>85</xdr:row>
      <xdr:rowOff>38100</xdr:rowOff>
    </xdr:to>
    <xdr:graphicFrame>
      <xdr:nvGraphicFramePr>
        <xdr:cNvPr id="26" name="Chart 74"/>
        <xdr:cNvGraphicFramePr/>
      </xdr:nvGraphicFramePr>
      <xdr:xfrm>
        <a:off x="47158275" y="16602075"/>
        <a:ext cx="4457700" cy="1790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53</xdr:col>
      <xdr:colOff>85725</xdr:colOff>
      <xdr:row>86</xdr:row>
      <xdr:rowOff>0</xdr:rowOff>
    </xdr:from>
    <xdr:to>
      <xdr:col>58</xdr:col>
      <xdr:colOff>361950</xdr:colOff>
      <xdr:row>99</xdr:row>
      <xdr:rowOff>66675</xdr:rowOff>
    </xdr:to>
    <xdr:graphicFrame>
      <xdr:nvGraphicFramePr>
        <xdr:cNvPr id="27" name="Chart 75"/>
        <xdr:cNvGraphicFramePr/>
      </xdr:nvGraphicFramePr>
      <xdr:xfrm>
        <a:off x="47215425" y="18516600"/>
        <a:ext cx="4400550" cy="2171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53</xdr:col>
      <xdr:colOff>133350</xdr:colOff>
      <xdr:row>99</xdr:row>
      <xdr:rowOff>76200</xdr:rowOff>
    </xdr:from>
    <xdr:to>
      <xdr:col>58</xdr:col>
      <xdr:colOff>361950</xdr:colOff>
      <xdr:row>112</xdr:row>
      <xdr:rowOff>123825</xdr:rowOff>
    </xdr:to>
    <xdr:graphicFrame>
      <xdr:nvGraphicFramePr>
        <xdr:cNvPr id="28" name="Chart 76"/>
        <xdr:cNvGraphicFramePr/>
      </xdr:nvGraphicFramePr>
      <xdr:xfrm>
        <a:off x="47263050" y="20697825"/>
        <a:ext cx="4352925" cy="21526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53</xdr:col>
      <xdr:colOff>133350</xdr:colOff>
      <xdr:row>112</xdr:row>
      <xdr:rowOff>76200</xdr:rowOff>
    </xdr:from>
    <xdr:to>
      <xdr:col>58</xdr:col>
      <xdr:colOff>361950</xdr:colOff>
      <xdr:row>125</xdr:row>
      <xdr:rowOff>142875</xdr:rowOff>
    </xdr:to>
    <xdr:graphicFrame>
      <xdr:nvGraphicFramePr>
        <xdr:cNvPr id="29" name="Chart 77"/>
        <xdr:cNvGraphicFramePr/>
      </xdr:nvGraphicFramePr>
      <xdr:xfrm>
        <a:off x="47263050" y="22802850"/>
        <a:ext cx="4352925" cy="2171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53</xdr:col>
      <xdr:colOff>219075</xdr:colOff>
      <xdr:row>126</xdr:row>
      <xdr:rowOff>114300</xdr:rowOff>
    </xdr:from>
    <xdr:to>
      <xdr:col>58</xdr:col>
      <xdr:colOff>361950</xdr:colOff>
      <xdr:row>140</xdr:row>
      <xdr:rowOff>19050</xdr:rowOff>
    </xdr:to>
    <xdr:graphicFrame>
      <xdr:nvGraphicFramePr>
        <xdr:cNvPr id="30" name="Chart 78"/>
        <xdr:cNvGraphicFramePr/>
      </xdr:nvGraphicFramePr>
      <xdr:xfrm>
        <a:off x="47348775" y="25107900"/>
        <a:ext cx="4267200" cy="21717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657225</xdr:colOff>
      <xdr:row>9</xdr:row>
      <xdr:rowOff>95250</xdr:rowOff>
    </xdr:to>
    <xdr:graphicFrame>
      <xdr:nvGraphicFramePr>
        <xdr:cNvPr id="1" name="Chart 3"/>
        <xdr:cNvGraphicFramePr/>
      </xdr:nvGraphicFramePr>
      <xdr:xfrm>
        <a:off x="695325" y="171450"/>
        <a:ext cx="27051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</xdr:row>
      <xdr:rowOff>9525</xdr:rowOff>
    </xdr:from>
    <xdr:to>
      <xdr:col>10</xdr:col>
      <xdr:colOff>0</xdr:colOff>
      <xdr:row>9</xdr:row>
      <xdr:rowOff>104775</xdr:rowOff>
    </xdr:to>
    <xdr:graphicFrame>
      <xdr:nvGraphicFramePr>
        <xdr:cNvPr id="2" name="Chart 4"/>
        <xdr:cNvGraphicFramePr/>
      </xdr:nvGraphicFramePr>
      <xdr:xfrm>
        <a:off x="4162425" y="171450"/>
        <a:ext cx="2695575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3"/>
  <sheetViews>
    <sheetView tabSelected="1" zoomScale="70" zoomScaleNormal="70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0" sqref="L50"/>
    </sheetView>
  </sheetViews>
  <sheetFormatPr defaultColWidth="9.00390625" defaultRowHeight="12.75"/>
  <cols>
    <col min="1" max="1" width="5.00390625" style="2" customWidth="1"/>
    <col min="3" max="3" width="10.625" style="0" customWidth="1"/>
    <col min="4" max="4" width="17.875" style="0" customWidth="1"/>
    <col min="5" max="5" width="6.375" style="0" customWidth="1"/>
    <col min="6" max="6" width="16.125" style="0" customWidth="1"/>
    <col min="8" max="8" width="17.875" style="0" customWidth="1"/>
    <col min="9" max="9" width="7.00390625" style="0" customWidth="1"/>
    <col min="10" max="10" width="15.875" style="0" customWidth="1"/>
    <col min="11" max="11" width="8.875" style="0" customWidth="1"/>
    <col min="12" max="12" width="20.875" style="0" customWidth="1"/>
    <col min="13" max="13" width="10.625" style="0" customWidth="1"/>
    <col min="14" max="14" width="17.875" style="0" customWidth="1"/>
    <col min="15" max="15" width="9.625" style="0" bestFit="1" customWidth="1"/>
    <col min="16" max="16" width="16.875" style="0" customWidth="1"/>
    <col min="17" max="17" width="9.25390625" style="0" customWidth="1"/>
    <col min="18" max="18" width="19.75390625" style="0" customWidth="1"/>
    <col min="19" max="19" width="10.25390625" style="0" customWidth="1"/>
    <col min="20" max="20" width="20.375" style="0" customWidth="1"/>
    <col min="21" max="21" width="9.875" style="0" customWidth="1"/>
    <col min="22" max="22" width="18.125" style="0" customWidth="1"/>
    <col min="23" max="23" width="10.625" style="0" customWidth="1"/>
    <col min="24" max="24" width="21.125" style="0" customWidth="1"/>
    <col min="25" max="25" width="11.25390625" style="0" customWidth="1"/>
    <col min="26" max="26" width="20.375" style="0" customWidth="1"/>
    <col min="27" max="27" width="6.625" style="0" customWidth="1"/>
    <col min="28" max="28" width="14.875" style="0" customWidth="1"/>
    <col min="29" max="29" width="6.00390625" style="0" customWidth="1"/>
    <col min="30" max="30" width="14.875" style="0" customWidth="1"/>
    <col min="32" max="32" width="14.875" style="0" customWidth="1"/>
    <col min="33" max="33" width="5.00390625" style="0" customWidth="1"/>
    <col min="34" max="34" width="14.875" style="0" customWidth="1"/>
    <col min="35" max="35" width="5.00390625" style="0" customWidth="1"/>
    <col min="36" max="36" width="14.875" style="0" customWidth="1"/>
    <col min="37" max="37" width="5.00390625" style="0" customWidth="1"/>
    <col min="38" max="38" width="14.875" style="0" customWidth="1"/>
    <col min="39" max="39" width="4.75390625" style="0" customWidth="1"/>
    <col min="40" max="40" width="14.875" style="0" customWidth="1"/>
    <col min="41" max="41" width="4.75390625" style="0" customWidth="1"/>
    <col min="42" max="42" width="14.875" style="0" customWidth="1"/>
    <col min="43" max="43" width="4.75390625" style="0" customWidth="1"/>
    <col min="44" max="44" width="14.875" style="0" customWidth="1"/>
    <col min="45" max="45" width="4.75390625" style="0" customWidth="1"/>
    <col min="46" max="46" width="14.875" style="0" customWidth="1"/>
    <col min="47" max="47" width="4.75390625" style="0" customWidth="1"/>
    <col min="48" max="48" width="14.875" style="0" customWidth="1"/>
    <col min="49" max="49" width="4.75390625" style="0" customWidth="1"/>
    <col min="50" max="50" width="14.875" style="0" customWidth="1"/>
    <col min="51" max="51" width="4.75390625" style="0" customWidth="1"/>
    <col min="52" max="52" width="14.875" style="0" customWidth="1"/>
    <col min="53" max="53" width="4.75390625" style="0" customWidth="1"/>
    <col min="54" max="54" width="14.875" style="0" customWidth="1"/>
    <col min="55" max="55" width="4.75390625" style="0" customWidth="1"/>
    <col min="56" max="56" width="14.875" style="0" customWidth="1"/>
    <col min="57" max="57" width="4.75390625" style="0" customWidth="1"/>
    <col min="58" max="58" width="14.875" style="0" customWidth="1"/>
    <col min="59" max="59" width="4.75390625" style="0" customWidth="1"/>
    <col min="60" max="60" width="14.875" style="0" customWidth="1"/>
    <col min="61" max="61" width="4.75390625" style="0" customWidth="1"/>
    <col min="62" max="62" width="14.875" style="0" customWidth="1"/>
    <col min="63" max="63" width="4.75390625" style="0" customWidth="1"/>
  </cols>
  <sheetData>
    <row r="1" spans="1:8" ht="26.25">
      <c r="A1" s="1" t="s">
        <v>2</v>
      </c>
      <c r="H1" s="14">
        <v>16</v>
      </c>
    </row>
    <row r="3" spans="1:63" s="19" customFormat="1" ht="25.5" customHeight="1">
      <c r="A3" s="15" t="s">
        <v>6</v>
      </c>
      <c r="B3" s="16" t="s">
        <v>0</v>
      </c>
      <c r="C3" s="16" t="s">
        <v>1</v>
      </c>
      <c r="D3" s="17">
        <v>1</v>
      </c>
      <c r="E3" s="41" t="s">
        <v>26</v>
      </c>
      <c r="F3" s="17">
        <v>2</v>
      </c>
      <c r="G3" s="41" t="s">
        <v>25</v>
      </c>
      <c r="H3" s="17">
        <v>3</v>
      </c>
      <c r="I3" s="41" t="s">
        <v>25</v>
      </c>
      <c r="J3" s="17">
        <v>4</v>
      </c>
      <c r="K3" s="41" t="s">
        <v>25</v>
      </c>
      <c r="L3" s="17">
        <v>5</v>
      </c>
      <c r="M3" s="41" t="s">
        <v>25</v>
      </c>
      <c r="N3" s="17">
        <v>6</v>
      </c>
      <c r="O3" s="41" t="s">
        <v>25</v>
      </c>
      <c r="P3" s="17">
        <v>7</v>
      </c>
      <c r="Q3" s="41" t="s">
        <v>25</v>
      </c>
      <c r="R3" s="17">
        <v>8</v>
      </c>
      <c r="S3" s="41" t="s">
        <v>25</v>
      </c>
      <c r="T3" s="17">
        <v>9</v>
      </c>
      <c r="U3" s="41" t="s">
        <v>25</v>
      </c>
      <c r="V3" s="17">
        <v>10</v>
      </c>
      <c r="W3" s="41" t="s">
        <v>25</v>
      </c>
      <c r="X3" s="17">
        <v>11</v>
      </c>
      <c r="Y3" s="41" t="s">
        <v>25</v>
      </c>
      <c r="Z3" s="17">
        <v>11</v>
      </c>
      <c r="AA3" s="41" t="s">
        <v>25</v>
      </c>
      <c r="AB3" s="17"/>
      <c r="AC3" s="18" t="s">
        <v>3</v>
      </c>
      <c r="AD3" s="17"/>
      <c r="AE3" s="18" t="s">
        <v>3</v>
      </c>
      <c r="AF3" s="17">
        <v>15</v>
      </c>
      <c r="AG3" s="18" t="s">
        <v>3</v>
      </c>
      <c r="AH3" s="17">
        <v>16</v>
      </c>
      <c r="AI3" s="18" t="s">
        <v>3</v>
      </c>
      <c r="AJ3" s="17">
        <v>17</v>
      </c>
      <c r="AK3" s="18" t="s">
        <v>3</v>
      </c>
      <c r="AL3" s="17">
        <v>18</v>
      </c>
      <c r="AM3" s="18" t="s">
        <v>3</v>
      </c>
      <c r="AN3" s="17">
        <v>19</v>
      </c>
      <c r="AO3" s="18" t="s">
        <v>3</v>
      </c>
      <c r="AP3" s="17">
        <v>20</v>
      </c>
      <c r="AQ3" s="18" t="s">
        <v>3</v>
      </c>
      <c r="AR3" s="17">
        <v>21</v>
      </c>
      <c r="AS3" s="18" t="s">
        <v>3</v>
      </c>
      <c r="AT3" s="17">
        <v>22</v>
      </c>
      <c r="AU3" s="18" t="s">
        <v>3</v>
      </c>
      <c r="AV3" s="17">
        <v>23</v>
      </c>
      <c r="AW3" s="18" t="s">
        <v>3</v>
      </c>
      <c r="AX3" s="17">
        <v>24</v>
      </c>
      <c r="AY3" s="18" t="s">
        <v>3</v>
      </c>
      <c r="AZ3" s="17">
        <v>25</v>
      </c>
      <c r="BA3" s="18" t="s">
        <v>3</v>
      </c>
      <c r="BB3" s="17">
        <v>26</v>
      </c>
      <c r="BC3" s="18" t="s">
        <v>3</v>
      </c>
      <c r="BD3" s="17">
        <v>27</v>
      </c>
      <c r="BE3" s="18" t="s">
        <v>3</v>
      </c>
      <c r="BF3" s="17">
        <v>28</v>
      </c>
      <c r="BG3" s="18" t="s">
        <v>3</v>
      </c>
      <c r="BH3" s="17">
        <v>29</v>
      </c>
      <c r="BI3" s="18" t="s">
        <v>3</v>
      </c>
      <c r="BJ3" s="17">
        <v>30</v>
      </c>
      <c r="BK3" s="18" t="s">
        <v>3</v>
      </c>
    </row>
    <row r="4" spans="1:63" s="13" customFormat="1" ht="14.25" customHeight="1">
      <c r="A4" s="9"/>
      <c r="B4" s="10"/>
      <c r="C4" s="10"/>
      <c r="D4" s="11"/>
      <c r="E4" s="12">
        <f>D3</f>
        <v>1</v>
      </c>
      <c r="F4" s="11"/>
      <c r="G4" s="12">
        <f>F3</f>
        <v>2</v>
      </c>
      <c r="H4" s="11"/>
      <c r="I4" s="12">
        <f>H3</f>
        <v>3</v>
      </c>
      <c r="J4" s="11"/>
      <c r="K4" s="12">
        <f>J3</f>
        <v>4</v>
      </c>
      <c r="L4" s="11"/>
      <c r="M4" s="12">
        <f>L3</f>
        <v>5</v>
      </c>
      <c r="N4" s="11"/>
      <c r="O4" s="12">
        <f>N3</f>
        <v>6</v>
      </c>
      <c r="P4" s="11"/>
      <c r="Q4" s="12">
        <f>P3</f>
        <v>7</v>
      </c>
      <c r="R4" s="11"/>
      <c r="S4" s="12">
        <f>R3</f>
        <v>8</v>
      </c>
      <c r="T4" s="11"/>
      <c r="U4" s="12">
        <f>T3</f>
        <v>9</v>
      </c>
      <c r="V4" s="11"/>
      <c r="W4" s="12">
        <f>V3</f>
        <v>10</v>
      </c>
      <c r="X4" s="11"/>
      <c r="Y4" s="12">
        <f>X3</f>
        <v>11</v>
      </c>
      <c r="Z4" s="11"/>
      <c r="AA4" s="12">
        <f>Z3</f>
        <v>11</v>
      </c>
      <c r="AB4" s="11"/>
      <c r="AC4" s="12">
        <f>AB3</f>
        <v>0</v>
      </c>
      <c r="AD4" s="11"/>
      <c r="AE4" s="12">
        <f>AD3</f>
        <v>0</v>
      </c>
      <c r="AF4" s="11"/>
      <c r="AG4" s="12">
        <f>AF3</f>
        <v>15</v>
      </c>
      <c r="AH4" s="11"/>
      <c r="AI4" s="12">
        <f>AH3</f>
        <v>16</v>
      </c>
      <c r="AJ4" s="11"/>
      <c r="AK4" s="12">
        <f>AJ3</f>
        <v>17</v>
      </c>
      <c r="AL4" s="11"/>
      <c r="AM4" s="12">
        <f>AL3</f>
        <v>18</v>
      </c>
      <c r="AN4" s="11"/>
      <c r="AO4" s="12">
        <f>AN3</f>
        <v>19</v>
      </c>
      <c r="AP4" s="11"/>
      <c r="AQ4" s="12">
        <f>AP3</f>
        <v>20</v>
      </c>
      <c r="AR4" s="11"/>
      <c r="AS4" s="12">
        <f>AR3</f>
        <v>21</v>
      </c>
      <c r="AT4" s="11"/>
      <c r="AU4" s="12">
        <f>AT3</f>
        <v>22</v>
      </c>
      <c r="AV4" s="11"/>
      <c r="AW4" s="12">
        <f>AV3</f>
        <v>23</v>
      </c>
      <c r="AX4" s="11"/>
      <c r="AY4" s="12">
        <f>AX3</f>
        <v>24</v>
      </c>
      <c r="AZ4" s="11"/>
      <c r="BA4" s="12">
        <f>AZ3</f>
        <v>25</v>
      </c>
      <c r="BB4" s="11"/>
      <c r="BC4" s="12">
        <f>BB3</f>
        <v>26</v>
      </c>
      <c r="BD4" s="11"/>
      <c r="BE4" s="12">
        <f>BD3</f>
        <v>27</v>
      </c>
      <c r="BF4" s="11"/>
      <c r="BG4" s="12">
        <f>BF3</f>
        <v>28</v>
      </c>
      <c r="BH4" s="11"/>
      <c r="BI4" s="12">
        <f>BH3</f>
        <v>29</v>
      </c>
      <c r="BJ4" s="11"/>
      <c r="BK4" s="12">
        <f>BJ3</f>
        <v>30</v>
      </c>
    </row>
    <row r="5" spans="1:63" s="21" customFormat="1" ht="18" customHeight="1">
      <c r="A5" s="72" t="s">
        <v>5</v>
      </c>
      <c r="B5" s="28">
        <v>1</v>
      </c>
      <c r="C5" s="31" t="s">
        <v>29</v>
      </c>
      <c r="D5" s="59" t="s">
        <v>24</v>
      </c>
      <c r="E5" s="57"/>
      <c r="F5" s="59" t="s">
        <v>43</v>
      </c>
      <c r="G5" s="57"/>
      <c r="H5" s="57" t="s">
        <v>48</v>
      </c>
      <c r="I5" s="57">
        <v>26</v>
      </c>
      <c r="J5" s="57" t="s">
        <v>126</v>
      </c>
      <c r="K5" s="57">
        <v>5</v>
      </c>
      <c r="L5" s="57" t="s">
        <v>46</v>
      </c>
      <c r="M5" s="57">
        <v>8</v>
      </c>
      <c r="N5" s="57" t="s">
        <v>44</v>
      </c>
      <c r="O5" s="57"/>
      <c r="P5" s="57" t="s">
        <v>28</v>
      </c>
      <c r="Q5" s="57">
        <v>35</v>
      </c>
      <c r="R5" s="57" t="s">
        <v>24</v>
      </c>
      <c r="S5" s="57">
        <v>21</v>
      </c>
      <c r="T5" s="57" t="s">
        <v>47</v>
      </c>
      <c r="U5" s="57"/>
      <c r="V5" s="57" t="s">
        <v>43</v>
      </c>
      <c r="W5" s="57">
        <v>20</v>
      </c>
      <c r="X5" s="57" t="s">
        <v>22</v>
      </c>
      <c r="Y5" s="42">
        <v>30</v>
      </c>
      <c r="Z5" s="42">
        <v>30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0"/>
    </row>
    <row r="6" spans="1:63" s="21" customFormat="1" ht="18" customHeight="1">
      <c r="A6" s="72"/>
      <c r="B6" s="28">
        <v>2</v>
      </c>
      <c r="C6" s="33" t="s">
        <v>30</v>
      </c>
      <c r="D6" s="57" t="s">
        <v>124</v>
      </c>
      <c r="E6" s="57"/>
      <c r="F6" s="57" t="s">
        <v>45</v>
      </c>
      <c r="G6" s="57"/>
      <c r="H6" s="57" t="s">
        <v>43</v>
      </c>
      <c r="I6" s="57">
        <v>3</v>
      </c>
      <c r="J6" s="57" t="s">
        <v>47</v>
      </c>
      <c r="K6" s="57"/>
      <c r="L6" s="57" t="s">
        <v>43</v>
      </c>
      <c r="M6" s="57">
        <v>20</v>
      </c>
      <c r="N6" s="57" t="s">
        <v>44</v>
      </c>
      <c r="O6" s="57"/>
      <c r="P6" s="57" t="s">
        <v>42</v>
      </c>
      <c r="Q6" s="57">
        <v>22</v>
      </c>
      <c r="R6" s="57" t="s">
        <v>43</v>
      </c>
      <c r="S6" s="57">
        <v>35</v>
      </c>
      <c r="T6" s="57" t="s">
        <v>24</v>
      </c>
      <c r="U6" s="57">
        <v>21</v>
      </c>
      <c r="V6" s="57" t="s">
        <v>23</v>
      </c>
      <c r="W6" s="57">
        <v>8</v>
      </c>
      <c r="X6" s="57" t="s">
        <v>22</v>
      </c>
      <c r="Y6" s="42">
        <v>30</v>
      </c>
      <c r="Z6" s="42">
        <v>30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0"/>
    </row>
    <row r="7" spans="1:63" s="21" customFormat="1" ht="18" customHeight="1">
      <c r="A7" s="72"/>
      <c r="B7" s="28">
        <v>3</v>
      </c>
      <c r="C7" s="31" t="s">
        <v>31</v>
      </c>
      <c r="D7" s="57" t="s">
        <v>43</v>
      </c>
      <c r="E7" s="57"/>
      <c r="F7" s="57" t="s">
        <v>24</v>
      </c>
      <c r="G7" s="57"/>
      <c r="H7" s="57" t="s">
        <v>126</v>
      </c>
      <c r="I7" s="57">
        <v>3</v>
      </c>
      <c r="J7" s="57" t="s">
        <v>43</v>
      </c>
      <c r="K7" s="57">
        <v>5</v>
      </c>
      <c r="L7" s="57" t="s">
        <v>45</v>
      </c>
      <c r="M7" s="58">
        <v>25.26</v>
      </c>
      <c r="N7" s="57" t="s">
        <v>47</v>
      </c>
      <c r="O7" s="57"/>
      <c r="P7" s="57" t="s">
        <v>27</v>
      </c>
      <c r="Q7" s="57">
        <v>35</v>
      </c>
      <c r="R7" s="57" t="s">
        <v>22</v>
      </c>
      <c r="S7" s="57">
        <v>30</v>
      </c>
      <c r="T7" s="57" t="s">
        <v>43</v>
      </c>
      <c r="U7" s="57">
        <v>20</v>
      </c>
      <c r="V7" s="57" t="s">
        <v>24</v>
      </c>
      <c r="W7" s="57">
        <v>21</v>
      </c>
      <c r="X7" s="57" t="s">
        <v>23</v>
      </c>
      <c r="Y7" s="42">
        <v>8</v>
      </c>
      <c r="Z7" s="42">
        <v>8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0"/>
    </row>
    <row r="8" spans="1:63" s="21" customFormat="1" ht="18" customHeight="1">
      <c r="A8" s="72"/>
      <c r="B8" s="28">
        <v>4</v>
      </c>
      <c r="C8" s="29" t="s">
        <v>32</v>
      </c>
      <c r="D8" s="57" t="s">
        <v>70</v>
      </c>
      <c r="E8" s="57"/>
      <c r="F8" s="57" t="s">
        <v>126</v>
      </c>
      <c r="G8" s="57"/>
      <c r="H8" s="57" t="s">
        <v>101</v>
      </c>
      <c r="I8" s="57">
        <v>3</v>
      </c>
      <c r="J8" s="57" t="s">
        <v>24</v>
      </c>
      <c r="K8" s="57">
        <v>5</v>
      </c>
      <c r="L8" s="57" t="s">
        <v>22</v>
      </c>
      <c r="M8" s="57">
        <v>30</v>
      </c>
      <c r="N8" s="60" t="s">
        <v>43</v>
      </c>
      <c r="O8" s="57">
        <v>35</v>
      </c>
      <c r="P8" s="57" t="s">
        <v>115</v>
      </c>
      <c r="Q8" s="57">
        <v>29</v>
      </c>
      <c r="R8" s="57" t="s">
        <v>47</v>
      </c>
      <c r="S8" s="57"/>
      <c r="T8" s="57" t="s">
        <v>42</v>
      </c>
      <c r="U8" s="57">
        <v>22</v>
      </c>
      <c r="V8" s="57" t="s">
        <v>24</v>
      </c>
      <c r="W8" s="57">
        <v>21</v>
      </c>
      <c r="X8" s="57" t="s">
        <v>48</v>
      </c>
      <c r="Y8" s="45">
        <v>25.26</v>
      </c>
      <c r="Z8" s="42">
        <v>26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0"/>
    </row>
    <row r="9" spans="1:63" s="21" customFormat="1" ht="18" customHeight="1">
      <c r="A9" s="72"/>
      <c r="B9" s="28">
        <v>5</v>
      </c>
      <c r="C9" s="29" t="s">
        <v>33</v>
      </c>
      <c r="D9" s="57"/>
      <c r="E9" s="57"/>
      <c r="F9" s="57" t="s">
        <v>107</v>
      </c>
      <c r="G9" s="57"/>
      <c r="H9" s="57" t="s">
        <v>49</v>
      </c>
      <c r="I9" s="57">
        <v>26</v>
      </c>
      <c r="J9" s="57" t="s">
        <v>113</v>
      </c>
      <c r="K9" s="57">
        <v>5</v>
      </c>
      <c r="L9" s="61" t="s">
        <v>47</v>
      </c>
      <c r="M9" s="57"/>
      <c r="N9" s="57" t="s">
        <v>24</v>
      </c>
      <c r="O9" s="57">
        <v>21</v>
      </c>
      <c r="P9" s="57" t="s">
        <v>23</v>
      </c>
      <c r="Q9" s="57">
        <v>8</v>
      </c>
      <c r="R9" s="57" t="s">
        <v>42</v>
      </c>
      <c r="S9" s="57">
        <v>22</v>
      </c>
      <c r="T9" s="57" t="s">
        <v>22</v>
      </c>
      <c r="U9" s="57">
        <v>30</v>
      </c>
      <c r="V9" s="57" t="s">
        <v>28</v>
      </c>
      <c r="W9" s="57">
        <v>20</v>
      </c>
      <c r="X9" s="57" t="s">
        <v>21</v>
      </c>
      <c r="Y9" s="42">
        <v>29</v>
      </c>
      <c r="Z9" s="42">
        <v>29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0"/>
    </row>
    <row r="10" spans="1:63" s="21" customFormat="1" ht="18" customHeight="1">
      <c r="A10" s="72"/>
      <c r="B10" s="28">
        <v>6</v>
      </c>
      <c r="C10" s="29" t="s">
        <v>41</v>
      </c>
      <c r="D10" s="57"/>
      <c r="E10" s="57"/>
      <c r="F10" s="57"/>
      <c r="G10" s="57"/>
      <c r="H10" s="57"/>
      <c r="I10" s="57"/>
      <c r="J10" s="57"/>
      <c r="K10" s="57"/>
      <c r="L10" s="57" t="s">
        <v>83</v>
      </c>
      <c r="M10" s="57">
        <v>12</v>
      </c>
      <c r="N10" s="57" t="s">
        <v>22</v>
      </c>
      <c r="O10" s="57">
        <v>30</v>
      </c>
      <c r="P10" s="57" t="s">
        <v>47</v>
      </c>
      <c r="Q10" s="57">
        <v>35</v>
      </c>
      <c r="R10" s="57" t="s">
        <v>23</v>
      </c>
      <c r="S10" s="57">
        <v>8</v>
      </c>
      <c r="T10" s="57" t="s">
        <v>27</v>
      </c>
      <c r="U10" s="57">
        <v>20</v>
      </c>
      <c r="V10" s="57" t="s">
        <v>45</v>
      </c>
      <c r="W10" s="58">
        <v>25.26</v>
      </c>
      <c r="X10" s="57" t="s">
        <v>42</v>
      </c>
      <c r="Y10" s="42">
        <v>22</v>
      </c>
      <c r="Z10" s="42">
        <v>1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0"/>
    </row>
    <row r="11" spans="1:63" s="21" customFormat="1" ht="18" customHeight="1">
      <c r="A11" s="72"/>
      <c r="B11" s="28">
        <v>7</v>
      </c>
      <c r="C11" s="29"/>
      <c r="D11" s="57"/>
      <c r="E11" s="57"/>
      <c r="F11" s="57"/>
      <c r="G11" s="57"/>
      <c r="H11" s="57"/>
      <c r="I11" s="57"/>
      <c r="J11" s="57"/>
      <c r="K11" s="57"/>
      <c r="L11" s="64" t="s">
        <v>50</v>
      </c>
      <c r="M11" s="64">
        <v>22</v>
      </c>
      <c r="N11" s="64" t="s">
        <v>51</v>
      </c>
      <c r="O11" s="64">
        <v>21</v>
      </c>
      <c r="P11" s="64" t="s">
        <v>52</v>
      </c>
      <c r="Q11" s="64">
        <v>35</v>
      </c>
      <c r="R11" s="64" t="s">
        <v>53</v>
      </c>
      <c r="S11" s="64">
        <v>12</v>
      </c>
      <c r="T11" s="64" t="s">
        <v>54</v>
      </c>
      <c r="U11" s="64"/>
      <c r="V11" s="64" t="s">
        <v>116</v>
      </c>
      <c r="W11" s="64">
        <v>26</v>
      </c>
      <c r="X11" s="65" t="s">
        <v>55</v>
      </c>
      <c r="Y11" s="71">
        <v>26.8</v>
      </c>
      <c r="Z11" s="42">
        <v>26.8</v>
      </c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0"/>
    </row>
    <row r="12" spans="1:63" s="21" customFormat="1" ht="18" customHeight="1">
      <c r="A12" s="72"/>
      <c r="B12" s="28">
        <v>8</v>
      </c>
      <c r="C12" s="29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42"/>
      <c r="Z12" s="42"/>
      <c r="AA12" s="28"/>
      <c r="AB12" s="28"/>
      <c r="AC12" s="28"/>
      <c r="AD12" s="3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0"/>
    </row>
    <row r="13" spans="1:63" s="21" customFormat="1" ht="18" customHeight="1">
      <c r="A13" s="72"/>
      <c r="B13" s="28">
        <v>9</v>
      </c>
      <c r="C13" s="28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42"/>
      <c r="Z13" s="42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0"/>
    </row>
    <row r="14" spans="1:63" s="24" customFormat="1" ht="18" customHeight="1">
      <c r="A14" s="23" t="s">
        <v>16</v>
      </c>
      <c r="B14" s="23" t="s">
        <v>4</v>
      </c>
      <c r="C14" s="23"/>
      <c r="D14" s="62">
        <f>COUNTA(D5:D13)</f>
        <v>4</v>
      </c>
      <c r="E14" s="62">
        <f>SUM(E5:E13)</f>
        <v>0</v>
      </c>
      <c r="F14" s="62">
        <f>COUNTA(F5:F13)</f>
        <v>5</v>
      </c>
      <c r="G14" s="62">
        <f>SUM(G5:G13)</f>
        <v>0</v>
      </c>
      <c r="H14" s="62">
        <f>COUNTA(H5:H13)</f>
        <v>5</v>
      </c>
      <c r="I14" s="62">
        <f>SUM(I5:I13)</f>
        <v>61</v>
      </c>
      <c r="J14" s="62">
        <f>COUNTA(J5:J13)</f>
        <v>5</v>
      </c>
      <c r="K14" s="62">
        <f>SUM(K5:K13)</f>
        <v>20</v>
      </c>
      <c r="L14" s="62">
        <f>COUNTA(L5:L13)</f>
        <v>7</v>
      </c>
      <c r="M14" s="62">
        <f>SUM(M5:M13)</f>
        <v>117.26</v>
      </c>
      <c r="N14" s="62">
        <f>COUNTA(N5:N13)</f>
        <v>7</v>
      </c>
      <c r="O14" s="62">
        <f>SUM(O5:O13)</f>
        <v>107</v>
      </c>
      <c r="P14" s="62">
        <f>COUNTA(P5:P13)</f>
        <v>7</v>
      </c>
      <c r="Q14" s="62">
        <f>SUM(Q5:Q13)</f>
        <v>199</v>
      </c>
      <c r="R14" s="62">
        <f>COUNTA(R5:R13)</f>
        <v>7</v>
      </c>
      <c r="S14" s="62">
        <f>SUM(S5:S13)</f>
        <v>128</v>
      </c>
      <c r="T14" s="62">
        <f>COUNTA(T5:T13)</f>
        <v>7</v>
      </c>
      <c r="U14" s="62">
        <f>SUM(U5:U13)</f>
        <v>113</v>
      </c>
      <c r="V14" s="62">
        <f>COUNTA(V5:V13)</f>
        <v>7</v>
      </c>
      <c r="W14" s="62">
        <f>SUM(W5:W13)</f>
        <v>141.26</v>
      </c>
      <c r="X14" s="62">
        <f>COUNTA(X5:X13)</f>
        <v>7</v>
      </c>
      <c r="Y14" s="43">
        <f>SUM(Y5:Y13)</f>
        <v>171.06</v>
      </c>
      <c r="Z14" s="43">
        <f>COUNTA(Z5:Z13)</f>
        <v>7</v>
      </c>
      <c r="AA14" s="23">
        <f>SUM(AA5:AA13)</f>
        <v>0</v>
      </c>
      <c r="AB14" s="23">
        <f>COUNTA(AB5:AB13)</f>
        <v>0</v>
      </c>
      <c r="AC14" s="23">
        <f>SUM(AC5:AC13)</f>
        <v>0</v>
      </c>
      <c r="AD14" s="23">
        <f>COUNTA(AD5:AD13)</f>
        <v>0</v>
      </c>
      <c r="AE14" s="23">
        <f>SUM(AE5:AE13)</f>
        <v>0</v>
      </c>
      <c r="AF14" s="23">
        <f>COUNTA(AF5:AF13)</f>
        <v>0</v>
      </c>
      <c r="AG14" s="23">
        <f>SUM(AG5:AG13)</f>
        <v>0</v>
      </c>
      <c r="AH14" s="23">
        <f>COUNTA(AH5:AH13)</f>
        <v>0</v>
      </c>
      <c r="AI14" s="23">
        <f>SUM(AI5:AI13)</f>
        <v>0</v>
      </c>
      <c r="AJ14" s="23">
        <f>COUNTA(AJ5:AJ13)</f>
        <v>0</v>
      </c>
      <c r="AK14" s="23">
        <f>SUM(AK5:AK13)</f>
        <v>0</v>
      </c>
      <c r="AL14" s="23">
        <f>COUNTA(AL5:AL13)</f>
        <v>0</v>
      </c>
      <c r="AM14" s="23">
        <f>SUM(AM5:AM13)</f>
        <v>0</v>
      </c>
      <c r="AN14" s="23">
        <f>COUNTA(AN5:AN13)</f>
        <v>0</v>
      </c>
      <c r="AO14" s="23">
        <f>SUM(AO5:AO13)</f>
        <v>0</v>
      </c>
      <c r="AP14" s="23">
        <f>COUNTA(AP5:AP13)</f>
        <v>0</v>
      </c>
      <c r="AQ14" s="23">
        <f>SUM(AQ5:AQ13)</f>
        <v>0</v>
      </c>
      <c r="AR14" s="23">
        <f>COUNTA(AR5:AR13)</f>
        <v>0</v>
      </c>
      <c r="AS14" s="23">
        <f>SUM(AS5:AS13)</f>
        <v>0</v>
      </c>
      <c r="AT14" s="23">
        <f>COUNTA(AT5:AT13)</f>
        <v>0</v>
      </c>
      <c r="AU14" s="23">
        <f>SUM(AU5:AU13)</f>
        <v>0</v>
      </c>
      <c r="AV14" s="23">
        <f>COUNTA(AV5:AV13)</f>
        <v>0</v>
      </c>
      <c r="AW14" s="23">
        <f>SUM(AW5:AW13)</f>
        <v>0</v>
      </c>
      <c r="AX14" s="23">
        <f>COUNTA(AX5:AX13)</f>
        <v>0</v>
      </c>
      <c r="AY14" s="23">
        <f>SUM(AY5:AY13)</f>
        <v>0</v>
      </c>
      <c r="AZ14" s="23">
        <f>COUNTA(AZ5:AZ13)</f>
        <v>0</v>
      </c>
      <c r="BA14" s="23">
        <f>SUM(BA5:BA13)</f>
        <v>0</v>
      </c>
      <c r="BB14" s="23">
        <f>COUNTA(BB5:BB13)</f>
        <v>0</v>
      </c>
      <c r="BC14" s="23">
        <f>SUM(BC5:BC13)</f>
        <v>0</v>
      </c>
      <c r="BD14" s="23">
        <f>COUNTA(BD5:BD13)</f>
        <v>0</v>
      </c>
      <c r="BE14" s="23">
        <f>SUM(BE5:BE13)</f>
        <v>0</v>
      </c>
      <c r="BF14" s="23">
        <f>COUNTA(BF5:BF13)</f>
        <v>0</v>
      </c>
      <c r="BG14" s="23">
        <f>SUM(BG5:BG13)</f>
        <v>0</v>
      </c>
      <c r="BH14" s="23">
        <f>COUNTA(BH5:BH13)</f>
        <v>0</v>
      </c>
      <c r="BI14" s="23">
        <f>SUM(BI5:BI13)</f>
        <v>0</v>
      </c>
      <c r="BJ14" s="23">
        <f>COUNTA(BJ5:BJ13)</f>
        <v>0</v>
      </c>
      <c r="BK14" s="22">
        <f>SUM(BK5:BK13)</f>
        <v>0</v>
      </c>
    </row>
    <row r="15" spans="1:63" ht="10.5" customHeight="1">
      <c r="A15" s="34"/>
      <c r="B15" s="32"/>
      <c r="C15" s="3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44"/>
      <c r="Z15" s="44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"/>
    </row>
    <row r="16" spans="1:63" s="21" customFormat="1" ht="18" customHeight="1">
      <c r="A16" s="72" t="s">
        <v>7</v>
      </c>
      <c r="B16" s="28">
        <v>1</v>
      </c>
      <c r="C16" s="31" t="s">
        <v>29</v>
      </c>
      <c r="D16" s="59" t="s">
        <v>125</v>
      </c>
      <c r="E16" s="60"/>
      <c r="F16" s="57" t="s">
        <v>43</v>
      </c>
      <c r="G16" s="60"/>
      <c r="H16" s="57" t="s">
        <v>138</v>
      </c>
      <c r="I16" s="60">
        <v>33</v>
      </c>
      <c r="J16" s="57" t="s">
        <v>132</v>
      </c>
      <c r="K16" s="57">
        <v>26</v>
      </c>
      <c r="L16" s="57" t="s">
        <v>56</v>
      </c>
      <c r="M16" s="57">
        <v>34</v>
      </c>
      <c r="N16" s="59" t="s">
        <v>59</v>
      </c>
      <c r="O16" s="57"/>
      <c r="P16" s="59" t="s">
        <v>47</v>
      </c>
      <c r="Q16" s="57"/>
      <c r="R16" s="57" t="s">
        <v>27</v>
      </c>
      <c r="S16" s="57">
        <v>35</v>
      </c>
      <c r="T16" s="57" t="s">
        <v>22</v>
      </c>
      <c r="U16" s="57">
        <v>30</v>
      </c>
      <c r="V16" s="57" t="s">
        <v>65</v>
      </c>
      <c r="W16" s="57">
        <v>22</v>
      </c>
      <c r="X16" s="57" t="s">
        <v>27</v>
      </c>
      <c r="Y16" s="42">
        <v>20</v>
      </c>
      <c r="Z16" s="42">
        <v>20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0"/>
    </row>
    <row r="17" spans="1:63" s="21" customFormat="1" ht="18" customHeight="1">
      <c r="A17" s="72"/>
      <c r="B17" s="28">
        <v>2</v>
      </c>
      <c r="C17" s="33" t="s">
        <v>30</v>
      </c>
      <c r="D17" s="57" t="s">
        <v>43</v>
      </c>
      <c r="E17" s="60"/>
      <c r="F17" s="57" t="s">
        <v>24</v>
      </c>
      <c r="G17" s="60"/>
      <c r="H17" s="57" t="s">
        <v>43</v>
      </c>
      <c r="I17" s="60">
        <v>3</v>
      </c>
      <c r="J17" s="57" t="s">
        <v>24</v>
      </c>
      <c r="K17" s="57">
        <v>5</v>
      </c>
      <c r="L17" s="59" t="s">
        <v>47</v>
      </c>
      <c r="M17" s="57"/>
      <c r="N17" s="57" t="s">
        <v>59</v>
      </c>
      <c r="O17" s="57"/>
      <c r="P17" s="57" t="s">
        <v>45</v>
      </c>
      <c r="Q17" s="57">
        <v>25.26</v>
      </c>
      <c r="R17" s="57" t="s">
        <v>22</v>
      </c>
      <c r="S17" s="57">
        <v>30</v>
      </c>
      <c r="T17" s="57" t="s">
        <v>61</v>
      </c>
      <c r="U17" s="57">
        <v>24</v>
      </c>
      <c r="V17" s="57" t="s">
        <v>119</v>
      </c>
      <c r="W17" s="57">
        <v>25.26</v>
      </c>
      <c r="X17" s="57" t="s">
        <v>27</v>
      </c>
      <c r="Y17" s="42">
        <v>20</v>
      </c>
      <c r="Z17" s="42">
        <v>20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0"/>
    </row>
    <row r="18" spans="1:63" s="21" customFormat="1" ht="18" customHeight="1">
      <c r="A18" s="72"/>
      <c r="B18" s="28">
        <v>3</v>
      </c>
      <c r="C18" s="31" t="s">
        <v>31</v>
      </c>
      <c r="D18" s="57" t="s">
        <v>126</v>
      </c>
      <c r="E18" s="60"/>
      <c r="F18" s="60" t="s">
        <v>130</v>
      </c>
      <c r="G18" s="60"/>
      <c r="H18" s="59" t="s">
        <v>24</v>
      </c>
      <c r="I18" s="60">
        <v>3</v>
      </c>
      <c r="J18" s="59" t="s">
        <v>43</v>
      </c>
      <c r="K18" s="57">
        <v>5</v>
      </c>
      <c r="L18" s="57" t="s">
        <v>43</v>
      </c>
      <c r="M18" s="57">
        <v>20</v>
      </c>
      <c r="N18" s="57" t="s">
        <v>60</v>
      </c>
      <c r="O18" s="57">
        <v>21</v>
      </c>
      <c r="P18" s="57" t="s">
        <v>43</v>
      </c>
      <c r="Q18" s="57">
        <v>35</v>
      </c>
      <c r="R18" s="57" t="s">
        <v>64</v>
      </c>
      <c r="S18" s="57">
        <v>36</v>
      </c>
      <c r="T18" s="57" t="s">
        <v>120</v>
      </c>
      <c r="U18" s="57">
        <v>22</v>
      </c>
      <c r="V18" s="57" t="s">
        <v>22</v>
      </c>
      <c r="W18" s="57">
        <v>24</v>
      </c>
      <c r="X18" s="57" t="s">
        <v>47</v>
      </c>
      <c r="Y18" s="42"/>
      <c r="Z18" s="42" t="s">
        <v>141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0"/>
    </row>
    <row r="19" spans="1:63" s="21" customFormat="1" ht="18" customHeight="1">
      <c r="A19" s="72"/>
      <c r="B19" s="28">
        <v>4</v>
      </c>
      <c r="C19" s="29" t="s">
        <v>32</v>
      </c>
      <c r="D19" s="57" t="s">
        <v>127</v>
      </c>
      <c r="E19" s="60"/>
      <c r="F19" s="60" t="s">
        <v>126</v>
      </c>
      <c r="G19" s="60"/>
      <c r="H19" s="57" t="s">
        <v>47</v>
      </c>
      <c r="I19" s="60"/>
      <c r="J19" s="57" t="s">
        <v>126</v>
      </c>
      <c r="K19" s="57">
        <v>1</v>
      </c>
      <c r="L19" s="57" t="s">
        <v>49</v>
      </c>
      <c r="M19" s="57">
        <v>25.26</v>
      </c>
      <c r="N19" s="57" t="s">
        <v>43</v>
      </c>
      <c r="O19" s="58">
        <v>35</v>
      </c>
      <c r="P19" s="57" t="s">
        <v>61</v>
      </c>
      <c r="Q19" s="57">
        <v>24</v>
      </c>
      <c r="R19" s="57" t="s">
        <v>24</v>
      </c>
      <c r="S19" s="57">
        <v>21</v>
      </c>
      <c r="T19" s="57" t="s">
        <v>89</v>
      </c>
      <c r="U19" s="57">
        <v>20</v>
      </c>
      <c r="V19" s="57" t="s">
        <v>22</v>
      </c>
      <c r="W19" s="57">
        <v>30</v>
      </c>
      <c r="X19" s="57" t="s">
        <v>64</v>
      </c>
      <c r="Y19" s="42">
        <v>36</v>
      </c>
      <c r="Z19" s="42">
        <v>36</v>
      </c>
      <c r="AA19" s="40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0"/>
    </row>
    <row r="20" spans="1:63" s="21" customFormat="1" ht="18" customHeight="1">
      <c r="A20" s="72"/>
      <c r="B20" s="28">
        <v>5</v>
      </c>
      <c r="C20" s="29" t="s">
        <v>33</v>
      </c>
      <c r="D20" s="57" t="s">
        <v>69</v>
      </c>
      <c r="E20" s="57"/>
      <c r="F20" s="57" t="s">
        <v>128</v>
      </c>
      <c r="G20" s="57"/>
      <c r="H20" s="57" t="s">
        <v>47</v>
      </c>
      <c r="I20" s="57"/>
      <c r="J20" s="57" t="s">
        <v>123</v>
      </c>
      <c r="K20" s="57">
        <v>26.5</v>
      </c>
      <c r="L20" s="57" t="s">
        <v>57</v>
      </c>
      <c r="M20" s="57">
        <v>20</v>
      </c>
      <c r="N20" s="57" t="s">
        <v>27</v>
      </c>
      <c r="O20" s="57">
        <v>35</v>
      </c>
      <c r="P20" s="57" t="s">
        <v>62</v>
      </c>
      <c r="Q20" s="57">
        <v>22</v>
      </c>
      <c r="R20" s="57" t="s">
        <v>119</v>
      </c>
      <c r="S20" s="57">
        <v>22</v>
      </c>
      <c r="T20" s="57" t="s">
        <v>64</v>
      </c>
      <c r="U20" s="57">
        <v>36</v>
      </c>
      <c r="V20" s="57"/>
      <c r="W20" s="57">
        <v>30</v>
      </c>
      <c r="X20" s="57" t="s">
        <v>121</v>
      </c>
      <c r="Y20" s="42">
        <v>31</v>
      </c>
      <c r="Z20" s="42">
        <v>31</v>
      </c>
      <c r="AA20" s="40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0"/>
    </row>
    <row r="21" spans="1:63" s="21" customFormat="1" ht="18" customHeight="1">
      <c r="A21" s="72"/>
      <c r="B21" s="28">
        <v>6</v>
      </c>
      <c r="C21" s="29" t="s">
        <v>40</v>
      </c>
      <c r="D21" s="57"/>
      <c r="E21" s="57"/>
      <c r="F21" s="57"/>
      <c r="G21" s="57"/>
      <c r="H21" s="57"/>
      <c r="I21" s="57"/>
      <c r="J21" s="57"/>
      <c r="K21" s="57"/>
      <c r="L21" s="64" t="s">
        <v>58</v>
      </c>
      <c r="M21" s="57">
        <v>12</v>
      </c>
      <c r="N21" s="57" t="s">
        <v>45</v>
      </c>
      <c r="O21" s="57">
        <v>25.26</v>
      </c>
      <c r="P21" s="57" t="s">
        <v>22</v>
      </c>
      <c r="Q21" s="57">
        <v>30</v>
      </c>
      <c r="R21" s="57" t="s">
        <v>62</v>
      </c>
      <c r="S21" s="57">
        <v>24</v>
      </c>
      <c r="T21" s="57" t="s">
        <v>24</v>
      </c>
      <c r="U21" s="57">
        <v>21</v>
      </c>
      <c r="V21" s="66" t="s">
        <v>77</v>
      </c>
      <c r="W21" s="57">
        <v>20</v>
      </c>
      <c r="X21" s="57" t="s">
        <v>61</v>
      </c>
      <c r="Y21" s="42">
        <v>24</v>
      </c>
      <c r="Z21" s="42">
        <v>24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0"/>
    </row>
    <row r="22" spans="1:63" s="21" customFormat="1" ht="18" customHeight="1">
      <c r="A22" s="72"/>
      <c r="B22" s="28">
        <v>7</v>
      </c>
      <c r="C22" s="2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42"/>
      <c r="Z22" s="42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0"/>
    </row>
    <row r="23" spans="1:63" s="21" customFormat="1" ht="18" customHeight="1">
      <c r="A23" s="72"/>
      <c r="B23" s="28">
        <v>8</v>
      </c>
      <c r="C23" s="2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42"/>
      <c r="Z23" s="42"/>
      <c r="AA23" s="28"/>
      <c r="AB23" s="28"/>
      <c r="AC23" s="28"/>
      <c r="AD23" s="31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0"/>
    </row>
    <row r="24" spans="1:63" s="21" customFormat="1" ht="18" customHeight="1">
      <c r="A24" s="72"/>
      <c r="B24" s="28">
        <v>9</v>
      </c>
      <c r="C24" s="2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42"/>
      <c r="Z24" s="42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0"/>
    </row>
    <row r="25" spans="1:63" s="24" customFormat="1" ht="16.5" customHeight="1">
      <c r="A25" s="35" t="s">
        <v>17</v>
      </c>
      <c r="B25" s="23" t="s">
        <v>4</v>
      </c>
      <c r="C25" s="23"/>
      <c r="D25" s="62">
        <f>COUNTA(D16:D24)</f>
        <v>5</v>
      </c>
      <c r="E25" s="62">
        <f>SUM(E16:E24)</f>
        <v>0</v>
      </c>
      <c r="F25" s="62">
        <f>COUNTA(F16:F24)</f>
        <v>5</v>
      </c>
      <c r="G25" s="62">
        <f>SUM(G16:G24)</f>
        <v>0</v>
      </c>
      <c r="H25" s="62">
        <f>COUNTA(H16:H24)</f>
        <v>5</v>
      </c>
      <c r="I25" s="62">
        <f>SUM(I16:I24)</f>
        <v>39</v>
      </c>
      <c r="J25" s="62">
        <f>COUNTA(J16:J24)</f>
        <v>5</v>
      </c>
      <c r="K25" s="62">
        <f>SUM(K16:K24)</f>
        <v>63.5</v>
      </c>
      <c r="L25" s="62">
        <f>COUNTA(L16:L24)</f>
        <v>6</v>
      </c>
      <c r="M25" s="62">
        <f>SUM(M16:M24)</f>
        <v>111.26</v>
      </c>
      <c r="N25" s="62">
        <f>COUNTA(N16:N24)</f>
        <v>6</v>
      </c>
      <c r="O25" s="62">
        <f>SUM(O16:O24)</f>
        <v>116.26</v>
      </c>
      <c r="P25" s="62">
        <f>COUNTA(P16:P24)</f>
        <v>6</v>
      </c>
      <c r="Q25" s="62">
        <f>SUM(Q16:Q24)</f>
        <v>136.26</v>
      </c>
      <c r="R25" s="62">
        <f>COUNTA(R16:R24)</f>
        <v>6</v>
      </c>
      <c r="S25" s="62">
        <f>SUM(S16:S24)</f>
        <v>168</v>
      </c>
      <c r="T25" s="62">
        <f>COUNTA(T16:T24)</f>
        <v>6</v>
      </c>
      <c r="U25" s="62">
        <f>SUM(U16:U24)</f>
        <v>153</v>
      </c>
      <c r="V25" s="62">
        <f>COUNTA(V16:V24)</f>
        <v>5</v>
      </c>
      <c r="W25" s="62">
        <f>SUM(W16:W24)</f>
        <v>151.26</v>
      </c>
      <c r="X25" s="62">
        <f>COUNTA(X16:X24)</f>
        <v>6</v>
      </c>
      <c r="Y25" s="43">
        <f>SUM(Y16:Y24)</f>
        <v>131</v>
      </c>
      <c r="Z25" s="43">
        <f>COUNTA(Z16:Z24)</f>
        <v>6</v>
      </c>
      <c r="AA25" s="23">
        <f>SUM(AA16:AA24)</f>
        <v>0</v>
      </c>
      <c r="AB25" s="23">
        <f>COUNTA(AB16:AB24)</f>
        <v>0</v>
      </c>
      <c r="AC25" s="23">
        <f>SUM(AC16:AC24)</f>
        <v>0</v>
      </c>
      <c r="AD25" s="23">
        <f>COUNTA(AD16:AD24)</f>
        <v>0</v>
      </c>
      <c r="AE25" s="23">
        <f>SUM(AE16:AE24)</f>
        <v>0</v>
      </c>
      <c r="AF25" s="23">
        <f>COUNTA(AF16:AF24)</f>
        <v>0</v>
      </c>
      <c r="AG25" s="23">
        <f>SUM(AG16:AG24)</f>
        <v>0</v>
      </c>
      <c r="AH25" s="23">
        <f>COUNTA(AH16:AH24)</f>
        <v>0</v>
      </c>
      <c r="AI25" s="23">
        <f>SUM(AI16:AI24)</f>
        <v>0</v>
      </c>
      <c r="AJ25" s="23">
        <f>COUNTA(AJ16:AJ24)</f>
        <v>0</v>
      </c>
      <c r="AK25" s="23">
        <f>SUM(AK16:AK24)</f>
        <v>0</v>
      </c>
      <c r="AL25" s="23">
        <f>COUNTA(AL16:AL24)</f>
        <v>0</v>
      </c>
      <c r="AM25" s="23">
        <f>SUM(AM16:AM24)</f>
        <v>0</v>
      </c>
      <c r="AN25" s="23">
        <f>COUNTA(AN16:AN24)</f>
        <v>0</v>
      </c>
      <c r="AO25" s="23">
        <f>SUM(AO16:AO24)</f>
        <v>0</v>
      </c>
      <c r="AP25" s="23">
        <f>COUNTA(AP16:AP24)</f>
        <v>0</v>
      </c>
      <c r="AQ25" s="23">
        <f>SUM(AQ16:AQ24)</f>
        <v>0</v>
      </c>
      <c r="AR25" s="23">
        <f>COUNTA(AR16:AR24)</f>
        <v>0</v>
      </c>
      <c r="AS25" s="23">
        <f>SUM(AS16:AS24)</f>
        <v>0</v>
      </c>
      <c r="AT25" s="23">
        <f>COUNTA(AT16:AT24)</f>
        <v>0</v>
      </c>
      <c r="AU25" s="23">
        <f>SUM(AU16:AU24)</f>
        <v>0</v>
      </c>
      <c r="AV25" s="23">
        <f>COUNTA(AV16:AV24)</f>
        <v>0</v>
      </c>
      <c r="AW25" s="23">
        <f>SUM(AW16:AW24)</f>
        <v>0</v>
      </c>
      <c r="AX25" s="23">
        <f>COUNTA(AX16:AX24)</f>
        <v>0</v>
      </c>
      <c r="AY25" s="23">
        <f>SUM(AY16:AY24)</f>
        <v>0</v>
      </c>
      <c r="AZ25" s="23">
        <f>COUNTA(AZ16:AZ24)</f>
        <v>0</v>
      </c>
      <c r="BA25" s="23">
        <f>SUM(BA16:BA24)</f>
        <v>0</v>
      </c>
      <c r="BB25" s="23">
        <f>COUNTA(BB16:BB24)</f>
        <v>0</v>
      </c>
      <c r="BC25" s="23">
        <f>SUM(BC16:BC24)</f>
        <v>0</v>
      </c>
      <c r="BD25" s="23">
        <f>COUNTA(BD16:BD24)</f>
        <v>0</v>
      </c>
      <c r="BE25" s="23">
        <f>SUM(BE16:BE24)</f>
        <v>0</v>
      </c>
      <c r="BF25" s="23">
        <f>COUNTA(BF16:BF24)</f>
        <v>0</v>
      </c>
      <c r="BG25" s="23">
        <f>SUM(BG16:BG24)</f>
        <v>0</v>
      </c>
      <c r="BH25" s="23">
        <f>COUNTA(BH16:BH24)</f>
        <v>0</v>
      </c>
      <c r="BI25" s="23">
        <f>SUM(BI16:BI24)</f>
        <v>0</v>
      </c>
      <c r="BJ25" s="23">
        <f>COUNTA(BJ16:BJ24)</f>
        <v>0</v>
      </c>
      <c r="BK25" s="22">
        <f>SUM(BK16:BK24)</f>
        <v>0</v>
      </c>
    </row>
    <row r="26" spans="1:63" ht="10.5" customHeight="1">
      <c r="A26" s="34"/>
      <c r="B26" s="32"/>
      <c r="C26" s="3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44"/>
      <c r="Z26" s="44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"/>
    </row>
    <row r="27" spans="1:63" s="21" customFormat="1" ht="18" customHeight="1">
      <c r="A27" s="72" t="s">
        <v>8</v>
      </c>
      <c r="B27" s="28">
        <v>1</v>
      </c>
      <c r="C27" s="31" t="s">
        <v>29</v>
      </c>
      <c r="D27" s="57" t="s">
        <v>43</v>
      </c>
      <c r="E27" s="57"/>
      <c r="F27" s="59" t="s">
        <v>24</v>
      </c>
      <c r="G27" s="57"/>
      <c r="H27" s="59" t="s">
        <v>43</v>
      </c>
      <c r="I27" s="57">
        <v>3</v>
      </c>
      <c r="J27" s="59" t="s">
        <v>47</v>
      </c>
      <c r="K27" s="57"/>
      <c r="L27" s="57" t="s">
        <v>24</v>
      </c>
      <c r="M27" s="57">
        <v>34</v>
      </c>
      <c r="N27" s="57" t="s">
        <v>49</v>
      </c>
      <c r="O27" s="57">
        <v>25.26</v>
      </c>
      <c r="P27" s="57" t="s">
        <v>44</v>
      </c>
      <c r="Q27" s="57">
        <v>12</v>
      </c>
      <c r="R27" s="57" t="s">
        <v>43</v>
      </c>
      <c r="S27" s="57">
        <v>35</v>
      </c>
      <c r="T27" s="57" t="s">
        <v>74</v>
      </c>
      <c r="U27" s="57">
        <v>33</v>
      </c>
      <c r="V27" s="57" t="s">
        <v>27</v>
      </c>
      <c r="W27" s="57">
        <v>20</v>
      </c>
      <c r="X27" s="57" t="s">
        <v>79</v>
      </c>
      <c r="Y27" s="42">
        <v>22</v>
      </c>
      <c r="Z27" s="42">
        <v>22</v>
      </c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0"/>
    </row>
    <row r="28" spans="1:63" s="21" customFormat="1" ht="18" customHeight="1">
      <c r="A28" s="72"/>
      <c r="B28" s="28">
        <v>2</v>
      </c>
      <c r="C28" s="33" t="s">
        <v>30</v>
      </c>
      <c r="D28" s="57" t="s">
        <v>126</v>
      </c>
      <c r="E28" s="57"/>
      <c r="F28" s="57" t="s">
        <v>43</v>
      </c>
      <c r="G28" s="57"/>
      <c r="H28" s="57" t="s">
        <v>122</v>
      </c>
      <c r="I28" s="57">
        <v>3</v>
      </c>
      <c r="J28" s="57" t="s">
        <v>24</v>
      </c>
      <c r="K28" s="57">
        <v>5</v>
      </c>
      <c r="L28" s="57" t="s">
        <v>47</v>
      </c>
      <c r="M28" s="57"/>
      <c r="N28" s="57" t="s">
        <v>43</v>
      </c>
      <c r="O28" s="57">
        <v>35</v>
      </c>
      <c r="P28" s="57" t="s">
        <v>44</v>
      </c>
      <c r="Q28" s="57">
        <v>12</v>
      </c>
      <c r="R28" s="57" t="s">
        <v>49</v>
      </c>
      <c r="S28" s="57">
        <v>25.26</v>
      </c>
      <c r="T28" s="57" t="s">
        <v>74</v>
      </c>
      <c r="U28" s="57">
        <v>33</v>
      </c>
      <c r="V28" s="57" t="s">
        <v>27</v>
      </c>
      <c r="W28" s="57">
        <v>20</v>
      </c>
      <c r="X28" s="57" t="s">
        <v>24</v>
      </c>
      <c r="Y28" s="42">
        <v>34</v>
      </c>
      <c r="Z28" s="42">
        <v>34</v>
      </c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0"/>
    </row>
    <row r="29" spans="1:63" s="21" customFormat="1" ht="18" customHeight="1">
      <c r="A29" s="72"/>
      <c r="B29" s="28">
        <v>3</v>
      </c>
      <c r="C29" s="31" t="s">
        <v>31</v>
      </c>
      <c r="D29" s="57" t="s">
        <v>122</v>
      </c>
      <c r="E29" s="57"/>
      <c r="F29" s="57" t="s">
        <v>66</v>
      </c>
      <c r="G29" s="57">
        <v>25.26</v>
      </c>
      <c r="H29" s="57" t="s">
        <v>47</v>
      </c>
      <c r="I29" s="57"/>
      <c r="J29" s="57" t="s">
        <v>43</v>
      </c>
      <c r="K29" s="57">
        <v>5</v>
      </c>
      <c r="L29" s="59" t="s">
        <v>43</v>
      </c>
      <c r="M29" s="57">
        <v>20</v>
      </c>
      <c r="N29" s="57" t="s">
        <v>62</v>
      </c>
      <c r="O29" s="57">
        <v>22</v>
      </c>
      <c r="P29" s="57" t="s">
        <v>43</v>
      </c>
      <c r="Q29" s="57">
        <v>35</v>
      </c>
      <c r="R29" s="57" t="s">
        <v>24</v>
      </c>
      <c r="S29" s="57">
        <v>21</v>
      </c>
      <c r="T29" s="57" t="s">
        <v>23</v>
      </c>
      <c r="U29" s="57">
        <v>8</v>
      </c>
      <c r="V29" s="57" t="s">
        <v>70</v>
      </c>
      <c r="W29" s="57">
        <v>12</v>
      </c>
      <c r="X29" s="57" t="s">
        <v>24</v>
      </c>
      <c r="Y29" s="42">
        <v>34</v>
      </c>
      <c r="Z29" s="42">
        <v>34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0"/>
    </row>
    <row r="30" spans="1:63" s="21" customFormat="1" ht="18" customHeight="1">
      <c r="A30" s="72"/>
      <c r="B30" s="28">
        <v>4</v>
      </c>
      <c r="C30" s="29" t="s">
        <v>32</v>
      </c>
      <c r="D30" s="59" t="s">
        <v>47</v>
      </c>
      <c r="E30" s="57"/>
      <c r="F30" s="57" t="s">
        <v>126</v>
      </c>
      <c r="G30" s="57"/>
      <c r="H30" s="57" t="s">
        <v>126</v>
      </c>
      <c r="I30" s="57">
        <v>3</v>
      </c>
      <c r="J30" s="57" t="s">
        <v>138</v>
      </c>
      <c r="K30" s="57">
        <v>33</v>
      </c>
      <c r="L30" s="57" t="s">
        <v>70</v>
      </c>
      <c r="M30" s="57">
        <v>12</v>
      </c>
      <c r="N30" s="57" t="s">
        <v>23</v>
      </c>
      <c r="O30" s="57">
        <v>8</v>
      </c>
      <c r="P30" s="57" t="s">
        <v>24</v>
      </c>
      <c r="Q30" s="57">
        <v>34</v>
      </c>
      <c r="R30" s="57" t="s">
        <v>49</v>
      </c>
      <c r="S30" s="57">
        <v>25.26</v>
      </c>
      <c r="T30" s="57" t="s">
        <v>42</v>
      </c>
      <c r="U30" s="57">
        <v>22</v>
      </c>
      <c r="V30" s="57" t="s">
        <v>76</v>
      </c>
      <c r="W30" s="57">
        <v>21</v>
      </c>
      <c r="X30" s="67" t="s">
        <v>80</v>
      </c>
      <c r="Y30" s="42">
        <v>20</v>
      </c>
      <c r="Z30" s="42">
        <v>20</v>
      </c>
      <c r="AA30" s="40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0"/>
    </row>
    <row r="31" spans="1:63" s="21" customFormat="1" ht="18" customHeight="1">
      <c r="A31" s="72"/>
      <c r="B31" s="28">
        <v>5</v>
      </c>
      <c r="C31" s="29" t="s">
        <v>33</v>
      </c>
      <c r="D31" s="57"/>
      <c r="E31" s="57"/>
      <c r="F31" s="57"/>
      <c r="G31" s="57"/>
      <c r="H31" s="57" t="s">
        <v>131</v>
      </c>
      <c r="I31" s="57"/>
      <c r="J31" s="57" t="s">
        <v>139</v>
      </c>
      <c r="K31" s="57">
        <v>5</v>
      </c>
      <c r="L31" s="57" t="s">
        <v>70</v>
      </c>
      <c r="M31" s="57">
        <v>12</v>
      </c>
      <c r="N31" s="57" t="s">
        <v>28</v>
      </c>
      <c r="O31" s="57">
        <v>35</v>
      </c>
      <c r="P31" s="57" t="s">
        <v>24</v>
      </c>
      <c r="Q31" s="57">
        <v>34</v>
      </c>
      <c r="R31" s="57" t="s">
        <v>23</v>
      </c>
      <c r="S31" s="57">
        <v>8</v>
      </c>
      <c r="T31" s="57" t="s">
        <v>75</v>
      </c>
      <c r="U31" s="57">
        <v>33</v>
      </c>
      <c r="V31" s="57" t="s">
        <v>49</v>
      </c>
      <c r="W31" s="57">
        <v>25.26</v>
      </c>
      <c r="X31" s="57" t="s">
        <v>47</v>
      </c>
      <c r="Y31" s="42"/>
      <c r="Z31" s="42" t="s">
        <v>141</v>
      </c>
      <c r="AA31" s="40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0"/>
    </row>
    <row r="32" spans="1:63" s="21" customFormat="1" ht="18" customHeight="1">
      <c r="A32" s="72"/>
      <c r="B32" s="28">
        <v>6</v>
      </c>
      <c r="C32" s="29" t="s">
        <v>34</v>
      </c>
      <c r="D32" s="57"/>
      <c r="E32" s="57"/>
      <c r="F32" s="57"/>
      <c r="G32" s="57"/>
      <c r="H32" s="57"/>
      <c r="I32" s="57"/>
      <c r="J32" s="57"/>
      <c r="K32" s="57"/>
      <c r="L32" s="57" t="s">
        <v>28</v>
      </c>
      <c r="M32" s="57">
        <v>20</v>
      </c>
      <c r="N32" s="64" t="s">
        <v>71</v>
      </c>
      <c r="O32" s="57">
        <v>35</v>
      </c>
      <c r="P32" s="57" t="s">
        <v>42</v>
      </c>
      <c r="Q32" s="57">
        <v>22</v>
      </c>
      <c r="R32" s="57" t="s">
        <v>90</v>
      </c>
      <c r="S32" s="57">
        <v>31.12</v>
      </c>
      <c r="T32" s="57" t="s">
        <v>75</v>
      </c>
      <c r="U32" s="57">
        <v>33</v>
      </c>
      <c r="V32" s="57" t="s">
        <v>45</v>
      </c>
      <c r="W32" s="57">
        <v>8</v>
      </c>
      <c r="X32" s="57" t="s">
        <v>47</v>
      </c>
      <c r="Y32" s="42"/>
      <c r="Z32" s="42" t="s">
        <v>141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0"/>
    </row>
    <row r="33" spans="1:63" s="21" customFormat="1" ht="18" customHeight="1">
      <c r="A33" s="72"/>
      <c r="B33" s="28">
        <v>7</v>
      </c>
      <c r="C33" s="29" t="s">
        <v>40</v>
      </c>
      <c r="D33" s="57"/>
      <c r="E33" s="57"/>
      <c r="F33" s="57"/>
      <c r="G33" s="57"/>
      <c r="H33" s="57"/>
      <c r="I33" s="57"/>
      <c r="J33" s="57"/>
      <c r="K33" s="57"/>
      <c r="L33" s="56"/>
      <c r="M33" s="57"/>
      <c r="N33" s="64"/>
      <c r="O33" s="57"/>
      <c r="P33" s="64" t="s">
        <v>72</v>
      </c>
      <c r="Q33" s="57"/>
      <c r="R33" s="64" t="s">
        <v>73</v>
      </c>
      <c r="S33" s="57"/>
      <c r="T33" s="64"/>
      <c r="U33" s="57"/>
      <c r="V33" s="66" t="s">
        <v>78</v>
      </c>
      <c r="W33" s="57"/>
      <c r="X33" s="66" t="s">
        <v>117</v>
      </c>
      <c r="Y33" s="42">
        <v>22</v>
      </c>
      <c r="Z33" s="42">
        <v>22</v>
      </c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0"/>
    </row>
    <row r="34" spans="1:63" s="21" customFormat="1" ht="18" customHeight="1">
      <c r="A34" s="72"/>
      <c r="B34" s="28">
        <v>8</v>
      </c>
      <c r="C34" s="2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42"/>
      <c r="Z34" s="42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0"/>
    </row>
    <row r="35" spans="1:63" s="21" customFormat="1" ht="18" customHeight="1">
      <c r="A35" s="72"/>
      <c r="B35" s="28">
        <v>9</v>
      </c>
      <c r="C35" s="2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42"/>
      <c r="Z35" s="42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0"/>
    </row>
    <row r="36" spans="1:63" s="24" customFormat="1" ht="18" customHeight="1">
      <c r="A36" s="35" t="s">
        <v>9</v>
      </c>
      <c r="B36" s="23" t="s">
        <v>4</v>
      </c>
      <c r="C36" s="23"/>
      <c r="D36" s="62">
        <f>COUNTA(D27:D35)</f>
        <v>4</v>
      </c>
      <c r="E36" s="62">
        <f>SUM(E27:E35)</f>
        <v>0</v>
      </c>
      <c r="F36" s="62">
        <f>COUNTA(F27:F35)</f>
        <v>4</v>
      </c>
      <c r="G36" s="62">
        <f>SUM(G27:G35)</f>
        <v>25.26</v>
      </c>
      <c r="H36" s="62">
        <f>COUNTA(H27:H35)</f>
        <v>5</v>
      </c>
      <c r="I36" s="62">
        <f>SUM(I27:I35)</f>
        <v>9</v>
      </c>
      <c r="J36" s="62">
        <f>COUNTA(J27:J35)</f>
        <v>5</v>
      </c>
      <c r="K36" s="62">
        <f>SUM(K27:K35)</f>
        <v>48</v>
      </c>
      <c r="L36" s="62">
        <f>COUNTA(L27:L35)</f>
        <v>6</v>
      </c>
      <c r="M36" s="62">
        <f>SUM(M27:M35)</f>
        <v>98</v>
      </c>
      <c r="N36" s="62">
        <f>COUNTA(N27:N35)</f>
        <v>6</v>
      </c>
      <c r="O36" s="62">
        <f>SUM(O27:O35)</f>
        <v>160.26</v>
      </c>
      <c r="P36" s="62">
        <f>COUNTA(P27:P35)</f>
        <v>7</v>
      </c>
      <c r="Q36" s="62">
        <f>SUM(Q27:Q35)</f>
        <v>149</v>
      </c>
      <c r="R36" s="62">
        <f>COUNTA(R27:R35)</f>
        <v>7</v>
      </c>
      <c r="S36" s="62">
        <f>SUM(S27:S35)</f>
        <v>145.64000000000001</v>
      </c>
      <c r="T36" s="62">
        <f>COUNTA(T27:T35)</f>
        <v>6</v>
      </c>
      <c r="U36" s="62">
        <f>SUM(U27:U35)</f>
        <v>162</v>
      </c>
      <c r="V36" s="62">
        <f>COUNTA(V27:V35)</f>
        <v>7</v>
      </c>
      <c r="W36" s="62">
        <f>SUM(W27:W35)</f>
        <v>106.26</v>
      </c>
      <c r="X36" s="62">
        <f>COUNTA(X27:X35)</f>
        <v>7</v>
      </c>
      <c r="Y36" s="43">
        <f>SUM(Y27:Y35)</f>
        <v>132</v>
      </c>
      <c r="Z36" s="43">
        <f>COUNTA(Z27:Z35)</f>
        <v>7</v>
      </c>
      <c r="AA36" s="23">
        <f>SUM(AA27:AA35)</f>
        <v>0</v>
      </c>
      <c r="AB36" s="23">
        <f>COUNTA(AB27:AB35)</f>
        <v>0</v>
      </c>
      <c r="AC36" s="23">
        <f>SUM(AC27:AC35)</f>
        <v>0</v>
      </c>
      <c r="AD36" s="23">
        <f>COUNTA(AD27:AD35)</f>
        <v>0</v>
      </c>
      <c r="AE36" s="23">
        <f>SUM(AE27:AE35)</f>
        <v>0</v>
      </c>
      <c r="AF36" s="23">
        <f>COUNTA(AF27:AF35)</f>
        <v>0</v>
      </c>
      <c r="AG36" s="23">
        <f>SUM(AG27:AG35)</f>
        <v>0</v>
      </c>
      <c r="AH36" s="23">
        <f>COUNTA(AH27:AH35)</f>
        <v>0</v>
      </c>
      <c r="AI36" s="23">
        <f>SUM(AI27:AI35)</f>
        <v>0</v>
      </c>
      <c r="AJ36" s="23">
        <f>COUNTA(AJ27:AJ35)</f>
        <v>0</v>
      </c>
      <c r="AK36" s="23">
        <f>SUM(AK27:AK35)</f>
        <v>0</v>
      </c>
      <c r="AL36" s="23">
        <f>COUNTA(AL27:AL35)</f>
        <v>0</v>
      </c>
      <c r="AM36" s="23">
        <f>SUM(AM27:AM35)</f>
        <v>0</v>
      </c>
      <c r="AN36" s="23">
        <f>COUNTA(AN27:AN35)</f>
        <v>0</v>
      </c>
      <c r="AO36" s="23">
        <f>SUM(AO27:AO35)</f>
        <v>0</v>
      </c>
      <c r="AP36" s="23">
        <f>COUNTA(AP27:AP35)</f>
        <v>0</v>
      </c>
      <c r="AQ36" s="23">
        <f>SUM(AQ27:AQ35)</f>
        <v>0</v>
      </c>
      <c r="AR36" s="23">
        <f>COUNTA(AR27:AR35)</f>
        <v>0</v>
      </c>
      <c r="AS36" s="23">
        <f>SUM(AS27:AS35)</f>
        <v>0</v>
      </c>
      <c r="AT36" s="23">
        <f>COUNTA(AT27:AT35)</f>
        <v>0</v>
      </c>
      <c r="AU36" s="23">
        <f>SUM(AU27:AU35)</f>
        <v>0</v>
      </c>
      <c r="AV36" s="23">
        <f>COUNTA(AV27:AV35)</f>
        <v>0</v>
      </c>
      <c r="AW36" s="23">
        <f>SUM(AW27:AW35)</f>
        <v>0</v>
      </c>
      <c r="AX36" s="23">
        <f>COUNTA(AX27:AX35)</f>
        <v>0</v>
      </c>
      <c r="AY36" s="23">
        <f>SUM(AY27:AY35)</f>
        <v>0</v>
      </c>
      <c r="AZ36" s="23">
        <f>COUNTA(AZ27:AZ35)</f>
        <v>0</v>
      </c>
      <c r="BA36" s="23">
        <f>SUM(BA27:BA35)</f>
        <v>0</v>
      </c>
      <c r="BB36" s="23">
        <f>COUNTA(BB27:BB35)</f>
        <v>0</v>
      </c>
      <c r="BC36" s="23">
        <f>SUM(BC27:BC35)</f>
        <v>0</v>
      </c>
      <c r="BD36" s="23">
        <f>COUNTA(BD27:BD35)</f>
        <v>0</v>
      </c>
      <c r="BE36" s="23">
        <f>SUM(BE27:BE35)</f>
        <v>0</v>
      </c>
      <c r="BF36" s="23">
        <f>COUNTA(BF27:BF35)</f>
        <v>0</v>
      </c>
      <c r="BG36" s="23">
        <f>SUM(BG27:BG35)</f>
        <v>0</v>
      </c>
      <c r="BH36" s="23">
        <f>COUNTA(BH27:BH35)</f>
        <v>0</v>
      </c>
      <c r="BI36" s="23">
        <f>SUM(BI27:BI35)</f>
        <v>0</v>
      </c>
      <c r="BJ36" s="23">
        <f>COUNTA(BJ27:BJ35)</f>
        <v>0</v>
      </c>
      <c r="BK36" s="22">
        <f>SUM(BK27:BK35)</f>
        <v>0</v>
      </c>
    </row>
    <row r="37" spans="1:63" ht="10.5" customHeight="1">
      <c r="A37" s="34"/>
      <c r="B37" s="32"/>
      <c r="C37" s="3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44"/>
      <c r="Z37" s="44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"/>
    </row>
    <row r="38" spans="1:63" s="21" customFormat="1" ht="18" customHeight="1">
      <c r="A38" s="72" t="s">
        <v>10</v>
      </c>
      <c r="B38" s="28">
        <v>1</v>
      </c>
      <c r="C38" s="31" t="s">
        <v>29</v>
      </c>
      <c r="D38" s="59" t="s">
        <v>43</v>
      </c>
      <c r="E38" s="57"/>
      <c r="F38" s="57" t="s">
        <v>43</v>
      </c>
      <c r="G38" s="57"/>
      <c r="H38" s="57" t="s">
        <v>138</v>
      </c>
      <c r="I38" s="57">
        <v>3</v>
      </c>
      <c r="J38" s="57" t="s">
        <v>132</v>
      </c>
      <c r="K38" s="57">
        <v>26</v>
      </c>
      <c r="L38" s="57" t="s">
        <v>82</v>
      </c>
      <c r="M38" s="57">
        <v>31</v>
      </c>
      <c r="N38" s="57" t="s">
        <v>24</v>
      </c>
      <c r="O38" s="57">
        <v>21</v>
      </c>
      <c r="P38" s="57" t="s">
        <v>61</v>
      </c>
      <c r="Q38" s="57">
        <v>24</v>
      </c>
      <c r="R38" s="57" t="s">
        <v>44</v>
      </c>
      <c r="S38" s="57"/>
      <c r="T38" s="57" t="s">
        <v>47</v>
      </c>
      <c r="U38" s="57"/>
      <c r="V38" s="57" t="s">
        <v>63</v>
      </c>
      <c r="W38" s="57">
        <v>30</v>
      </c>
      <c r="X38" s="61" t="s">
        <v>43</v>
      </c>
      <c r="Y38" s="68">
        <v>20</v>
      </c>
      <c r="Z38" s="46">
        <v>20</v>
      </c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0"/>
    </row>
    <row r="39" spans="1:63" s="21" customFormat="1" ht="18" customHeight="1">
      <c r="A39" s="72"/>
      <c r="B39" s="28">
        <v>2</v>
      </c>
      <c r="C39" s="33" t="s">
        <v>30</v>
      </c>
      <c r="D39" s="57" t="s">
        <v>24</v>
      </c>
      <c r="E39" s="57"/>
      <c r="F39" s="57" t="s">
        <v>122</v>
      </c>
      <c r="G39" s="57"/>
      <c r="H39" s="57" t="s">
        <v>24</v>
      </c>
      <c r="I39" s="57">
        <v>3</v>
      </c>
      <c r="J39" s="57" t="s">
        <v>122</v>
      </c>
      <c r="K39" s="57">
        <v>5</v>
      </c>
      <c r="L39" s="57" t="s">
        <v>27</v>
      </c>
      <c r="M39" s="57">
        <v>20</v>
      </c>
      <c r="N39" s="57" t="s">
        <v>140</v>
      </c>
      <c r="O39" s="57">
        <v>35</v>
      </c>
      <c r="P39" s="57" t="s">
        <v>92</v>
      </c>
      <c r="Q39" s="57">
        <v>31</v>
      </c>
      <c r="R39" s="57" t="s">
        <v>85</v>
      </c>
      <c r="S39" s="57">
        <v>33</v>
      </c>
      <c r="T39" s="57" t="s">
        <v>49</v>
      </c>
      <c r="U39" s="57">
        <v>25.26</v>
      </c>
      <c r="V39" s="57" t="s">
        <v>63</v>
      </c>
      <c r="W39" s="57">
        <v>30</v>
      </c>
      <c r="X39" s="61" t="s">
        <v>61</v>
      </c>
      <c r="Y39" s="68">
        <v>24</v>
      </c>
      <c r="Z39" s="46">
        <v>24</v>
      </c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0"/>
    </row>
    <row r="40" spans="1:63" s="21" customFormat="1" ht="18" customHeight="1">
      <c r="A40" s="72"/>
      <c r="B40" s="28">
        <v>3</v>
      </c>
      <c r="C40" s="31" t="s">
        <v>31</v>
      </c>
      <c r="D40" s="57" t="s">
        <v>47</v>
      </c>
      <c r="E40" s="57"/>
      <c r="F40" s="57" t="s">
        <v>24</v>
      </c>
      <c r="G40" s="57"/>
      <c r="H40" s="57" t="s">
        <v>43</v>
      </c>
      <c r="I40" s="57">
        <v>33</v>
      </c>
      <c r="J40" s="57" t="s">
        <v>134</v>
      </c>
      <c r="K40" s="57">
        <v>5</v>
      </c>
      <c r="L40" s="57" t="s">
        <v>22</v>
      </c>
      <c r="M40" s="57">
        <v>30</v>
      </c>
      <c r="N40" s="57" t="s">
        <v>84</v>
      </c>
      <c r="O40" s="57">
        <v>12</v>
      </c>
      <c r="P40" s="57" t="s">
        <v>43</v>
      </c>
      <c r="Q40" s="57">
        <v>35</v>
      </c>
      <c r="R40" s="57" t="s">
        <v>42</v>
      </c>
      <c r="S40" s="57">
        <v>22</v>
      </c>
      <c r="T40" s="57" t="s">
        <v>27</v>
      </c>
      <c r="U40" s="57">
        <v>20</v>
      </c>
      <c r="V40" s="57" t="s">
        <v>24</v>
      </c>
      <c r="W40" s="57">
        <v>21</v>
      </c>
      <c r="X40" s="66" t="s">
        <v>87</v>
      </c>
      <c r="Y40" s="68">
        <v>34</v>
      </c>
      <c r="Z40" s="46">
        <v>34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0"/>
    </row>
    <row r="41" spans="1:63" s="21" customFormat="1" ht="18" customHeight="1">
      <c r="A41" s="72"/>
      <c r="B41" s="28">
        <v>4</v>
      </c>
      <c r="C41" s="29" t="s">
        <v>32</v>
      </c>
      <c r="D41" s="57" t="s">
        <v>126</v>
      </c>
      <c r="E41" s="57"/>
      <c r="F41" s="57" t="s">
        <v>129</v>
      </c>
      <c r="G41" s="57"/>
      <c r="H41" s="57" t="s">
        <v>130</v>
      </c>
      <c r="I41" s="57">
        <v>31</v>
      </c>
      <c r="J41" s="57" t="s">
        <v>113</v>
      </c>
      <c r="K41" s="57">
        <v>5</v>
      </c>
      <c r="L41" s="57" t="s">
        <v>45</v>
      </c>
      <c r="M41" s="57">
        <v>25.26</v>
      </c>
      <c r="N41" s="57" t="s">
        <v>22</v>
      </c>
      <c r="O41" s="57">
        <v>30</v>
      </c>
      <c r="P41" s="57" t="s">
        <v>27</v>
      </c>
      <c r="Q41" s="57">
        <v>35</v>
      </c>
      <c r="R41" s="57" t="s">
        <v>61</v>
      </c>
      <c r="S41" s="57">
        <v>24</v>
      </c>
      <c r="T41" s="57" t="s">
        <v>91</v>
      </c>
      <c r="U41" s="57">
        <v>12.31</v>
      </c>
      <c r="V41" s="57" t="s">
        <v>24</v>
      </c>
      <c r="W41" s="57">
        <v>21</v>
      </c>
      <c r="X41" s="61" t="s">
        <v>28</v>
      </c>
      <c r="Y41" s="68">
        <v>20</v>
      </c>
      <c r="Z41" s="46">
        <v>20</v>
      </c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0"/>
    </row>
    <row r="42" spans="1:63" s="21" customFormat="1" ht="18" customHeight="1">
      <c r="A42" s="72"/>
      <c r="B42" s="28">
        <v>5</v>
      </c>
      <c r="C42" s="29" t="s">
        <v>33</v>
      </c>
      <c r="D42" s="57"/>
      <c r="E42" s="57"/>
      <c r="F42" s="57" t="s">
        <v>47</v>
      </c>
      <c r="G42" s="57"/>
      <c r="H42" s="57" t="s">
        <v>126</v>
      </c>
      <c r="I42" s="57">
        <v>3</v>
      </c>
      <c r="J42" s="57" t="s">
        <v>88</v>
      </c>
      <c r="K42" s="57">
        <v>5</v>
      </c>
      <c r="L42" s="57" t="s">
        <v>143</v>
      </c>
      <c r="M42" s="57">
        <v>20</v>
      </c>
      <c r="N42" s="57" t="s">
        <v>42</v>
      </c>
      <c r="O42" s="57">
        <v>22</v>
      </c>
      <c r="P42" s="57" t="s">
        <v>22</v>
      </c>
      <c r="Q42" s="57">
        <v>30</v>
      </c>
      <c r="R42" s="57" t="s">
        <v>86</v>
      </c>
      <c r="S42" s="57">
        <v>33.17</v>
      </c>
      <c r="T42" s="57" t="s">
        <v>61</v>
      </c>
      <c r="U42" s="57">
        <v>24</v>
      </c>
      <c r="V42" s="57" t="s">
        <v>47</v>
      </c>
      <c r="W42" s="57"/>
      <c r="X42" s="61" t="s">
        <v>49</v>
      </c>
      <c r="Y42" s="68">
        <v>25.26</v>
      </c>
      <c r="Z42" s="46">
        <v>26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0"/>
    </row>
    <row r="43" spans="1:63" s="21" customFormat="1" ht="18" customHeight="1">
      <c r="A43" s="72"/>
      <c r="B43" s="28">
        <v>6</v>
      </c>
      <c r="C43" s="29" t="s">
        <v>34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 t="s">
        <v>47</v>
      </c>
      <c r="O43" s="57"/>
      <c r="P43" s="57" t="s">
        <v>49</v>
      </c>
      <c r="Q43" s="57">
        <v>25.26</v>
      </c>
      <c r="R43" s="57" t="s">
        <v>59</v>
      </c>
      <c r="S43" s="57">
        <v>17</v>
      </c>
      <c r="T43" s="57" t="s">
        <v>101</v>
      </c>
      <c r="U43" s="57">
        <v>21</v>
      </c>
      <c r="V43" s="57" t="s">
        <v>61</v>
      </c>
      <c r="W43" s="57">
        <v>24</v>
      </c>
      <c r="X43" s="61" t="s">
        <v>62</v>
      </c>
      <c r="Y43" s="68"/>
      <c r="Z43" s="46">
        <v>22</v>
      </c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0"/>
    </row>
    <row r="44" spans="1:63" s="21" customFormat="1" ht="18" customHeight="1">
      <c r="A44" s="72"/>
      <c r="B44" s="28">
        <v>7</v>
      </c>
      <c r="C44" s="29" t="s">
        <v>40</v>
      </c>
      <c r="D44" s="57"/>
      <c r="E44" s="57"/>
      <c r="F44" s="57"/>
      <c r="G44" s="57"/>
      <c r="H44" s="57"/>
      <c r="I44" s="57"/>
      <c r="J44" s="57"/>
      <c r="K44" s="57"/>
      <c r="L44" s="56"/>
      <c r="M44" s="57"/>
      <c r="N44" s="64" t="s">
        <v>93</v>
      </c>
      <c r="O44" s="64">
        <v>22</v>
      </c>
      <c r="P44" s="64" t="s">
        <v>94</v>
      </c>
      <c r="Q44" s="64"/>
      <c r="R44" s="64"/>
      <c r="S44" s="64"/>
      <c r="T44" s="64" t="s">
        <v>81</v>
      </c>
      <c r="U44" s="64"/>
      <c r="V44" s="64" t="s">
        <v>95</v>
      </c>
      <c r="W44" s="64">
        <v>30</v>
      </c>
      <c r="X44" s="64"/>
      <c r="Y44" s="69"/>
      <c r="Z44" s="46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0"/>
    </row>
    <row r="45" spans="1:63" s="21" customFormat="1" ht="18" customHeight="1">
      <c r="A45" s="72"/>
      <c r="B45" s="28">
        <v>8</v>
      </c>
      <c r="C45" s="29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46"/>
      <c r="Z45" s="46"/>
      <c r="AA45" s="28"/>
      <c r="AB45" s="30"/>
      <c r="AC45" s="28"/>
      <c r="AD45" s="30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0"/>
    </row>
    <row r="46" spans="1:63" s="21" customFormat="1" ht="18" customHeight="1">
      <c r="A46" s="72"/>
      <c r="B46" s="28">
        <v>9</v>
      </c>
      <c r="C46" s="2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46"/>
      <c r="Z46" s="4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0"/>
    </row>
    <row r="47" spans="1:63" s="24" customFormat="1" ht="19.5">
      <c r="A47" s="35" t="s">
        <v>11</v>
      </c>
      <c r="B47" s="23" t="s">
        <v>4</v>
      </c>
      <c r="C47" s="23"/>
      <c r="D47" s="62">
        <f>COUNTA(D38:D46)</f>
        <v>4</v>
      </c>
      <c r="E47" s="62">
        <f>SUM(E38:E46)</f>
        <v>0</v>
      </c>
      <c r="F47" s="62">
        <f>COUNTA(F38:F46)</f>
        <v>5</v>
      </c>
      <c r="G47" s="62">
        <f>SUM(G38:G46)</f>
        <v>0</v>
      </c>
      <c r="H47" s="62">
        <f>COUNTA(H38:H46)</f>
        <v>5</v>
      </c>
      <c r="I47" s="62">
        <f>SUM(I38:I46)</f>
        <v>73</v>
      </c>
      <c r="J47" s="62">
        <f>COUNTA(J38:J46)</f>
        <v>5</v>
      </c>
      <c r="K47" s="62">
        <f>SUM(K38:K46)</f>
        <v>46</v>
      </c>
      <c r="L47" s="62">
        <f>COUNTA(L38:L46)</f>
        <v>5</v>
      </c>
      <c r="M47" s="62">
        <f>SUM(M38:M46)</f>
        <v>126.26</v>
      </c>
      <c r="N47" s="62">
        <f>COUNTA(N38:N46)</f>
        <v>7</v>
      </c>
      <c r="O47" s="62">
        <f>SUM(O38:O46)</f>
        <v>142</v>
      </c>
      <c r="P47" s="62">
        <f>COUNTA(P38:P46)</f>
        <v>7</v>
      </c>
      <c r="Q47" s="62">
        <f>SUM(Q38:Q46)</f>
        <v>180.26</v>
      </c>
      <c r="R47" s="62">
        <f>COUNTA(R38:R46)</f>
        <v>6</v>
      </c>
      <c r="S47" s="62">
        <f>SUM(S38:S46)</f>
        <v>129.17000000000002</v>
      </c>
      <c r="T47" s="62">
        <f>COUNTA(T38:T46)</f>
        <v>7</v>
      </c>
      <c r="U47" s="62">
        <f>SUM(U38:U46)</f>
        <v>102.57000000000001</v>
      </c>
      <c r="V47" s="62">
        <f>COUNTA(V38:V46)</f>
        <v>7</v>
      </c>
      <c r="W47" s="62">
        <f>SUM(W38:W46)</f>
        <v>156</v>
      </c>
      <c r="X47" s="62">
        <f>COUNTA(X38:X46)</f>
        <v>6</v>
      </c>
      <c r="Y47" s="47">
        <f>SUM(Y38:Y46)</f>
        <v>123.26</v>
      </c>
      <c r="Z47" s="47">
        <f>COUNTA(Z38:Z46)</f>
        <v>6</v>
      </c>
      <c r="AA47" s="23">
        <f>SUM(AA38:AA46)</f>
        <v>0</v>
      </c>
      <c r="AB47" s="23">
        <f>COUNTA(AB38:AB46)</f>
        <v>0</v>
      </c>
      <c r="AC47" s="23">
        <f>SUM(AC38:AC46)</f>
        <v>0</v>
      </c>
      <c r="AD47" s="23">
        <f>COUNTA(AD38:AD46)</f>
        <v>0</v>
      </c>
      <c r="AE47" s="23">
        <f>SUM(AE38:AE46)</f>
        <v>0</v>
      </c>
      <c r="AF47" s="23">
        <f>COUNTA(AF38:AF46)</f>
        <v>0</v>
      </c>
      <c r="AG47" s="23">
        <f>SUM(AG38:AG46)</f>
        <v>0</v>
      </c>
      <c r="AH47" s="23">
        <f>COUNTA(AH38:AH46)</f>
        <v>0</v>
      </c>
      <c r="AI47" s="23">
        <f>SUM(AI38:AI46)</f>
        <v>0</v>
      </c>
      <c r="AJ47" s="23">
        <f>COUNTA(AJ38:AJ46)</f>
        <v>0</v>
      </c>
      <c r="AK47" s="23">
        <f>SUM(AK38:AK46)</f>
        <v>0</v>
      </c>
      <c r="AL47" s="23">
        <f>COUNTA(AL38:AL46)</f>
        <v>0</v>
      </c>
      <c r="AM47" s="23">
        <f>SUM(AM38:AM46)</f>
        <v>0</v>
      </c>
      <c r="AN47" s="23">
        <f>COUNTA(AN38:AN46)</f>
        <v>0</v>
      </c>
      <c r="AO47" s="23">
        <f>SUM(AO38:AO46)</f>
        <v>0</v>
      </c>
      <c r="AP47" s="23">
        <f>COUNTA(AP38:AP46)</f>
        <v>0</v>
      </c>
      <c r="AQ47" s="23">
        <f>SUM(AQ38:AQ46)</f>
        <v>0</v>
      </c>
      <c r="AR47" s="23">
        <f>COUNTA(AR38:AR46)</f>
        <v>0</v>
      </c>
      <c r="AS47" s="23">
        <f>SUM(AS38:AS46)</f>
        <v>0</v>
      </c>
      <c r="AT47" s="23">
        <f>COUNTA(AT38:AT46)</f>
        <v>0</v>
      </c>
      <c r="AU47" s="23">
        <f>SUM(AU38:AU46)</f>
        <v>0</v>
      </c>
      <c r="AV47" s="23">
        <f>COUNTA(AV38:AV46)</f>
        <v>0</v>
      </c>
      <c r="AW47" s="23">
        <f>SUM(AW38:AW46)</f>
        <v>0</v>
      </c>
      <c r="AX47" s="23">
        <f>COUNTA(AX38:AX46)</f>
        <v>0</v>
      </c>
      <c r="AY47" s="23">
        <f>SUM(AY38:AY46)</f>
        <v>0</v>
      </c>
      <c r="AZ47" s="23">
        <f>COUNTA(AZ38:AZ46)</f>
        <v>0</v>
      </c>
      <c r="BA47" s="23">
        <f>SUM(BA38:BA46)</f>
        <v>0</v>
      </c>
      <c r="BB47" s="23">
        <f>COUNTA(BB38:BB46)</f>
        <v>0</v>
      </c>
      <c r="BC47" s="23">
        <f>SUM(BC38:BC46)</f>
        <v>0</v>
      </c>
      <c r="BD47" s="23">
        <f>COUNTA(BD38:BD46)</f>
        <v>0</v>
      </c>
      <c r="BE47" s="23">
        <f>SUM(BE38:BE46)</f>
        <v>0</v>
      </c>
      <c r="BF47" s="23">
        <f>COUNTA(BF38:BF46)</f>
        <v>0</v>
      </c>
      <c r="BG47" s="23">
        <f>SUM(BG38:BG46)</f>
        <v>0</v>
      </c>
      <c r="BH47" s="23">
        <f>COUNTA(BH38:BH46)</f>
        <v>0</v>
      </c>
      <c r="BI47" s="23">
        <f>SUM(BI38:BI46)</f>
        <v>0</v>
      </c>
      <c r="BJ47" s="23">
        <f>COUNTA(BJ38:BJ46)</f>
        <v>0</v>
      </c>
      <c r="BK47" s="22">
        <f>SUM(BK38:BK46)</f>
        <v>0</v>
      </c>
    </row>
    <row r="48" spans="1:63" ht="10.5" customHeight="1">
      <c r="A48" s="34"/>
      <c r="B48" s="32"/>
      <c r="C48" s="3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48"/>
      <c r="Z48" s="48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"/>
    </row>
    <row r="49" spans="1:63" s="21" customFormat="1" ht="18" customHeight="1">
      <c r="A49" s="72" t="s">
        <v>12</v>
      </c>
      <c r="B49" s="28">
        <v>1</v>
      </c>
      <c r="C49" s="31" t="s">
        <v>29</v>
      </c>
      <c r="D49" s="57" t="s">
        <v>122</v>
      </c>
      <c r="E49" s="57"/>
      <c r="F49" s="57" t="s">
        <v>43</v>
      </c>
      <c r="G49" s="57"/>
      <c r="H49" s="57" t="s">
        <v>43</v>
      </c>
      <c r="I49" s="57">
        <v>3</v>
      </c>
      <c r="J49" s="57" t="s">
        <v>133</v>
      </c>
      <c r="K49" s="58">
        <v>26</v>
      </c>
      <c r="L49" s="57" t="s">
        <v>24</v>
      </c>
      <c r="M49" s="57">
        <v>34</v>
      </c>
      <c r="N49" s="61" t="s">
        <v>24</v>
      </c>
      <c r="O49" s="57">
        <v>21</v>
      </c>
      <c r="P49" s="57" t="s">
        <v>24</v>
      </c>
      <c r="Q49" s="57">
        <v>34</v>
      </c>
      <c r="R49" s="57" t="s">
        <v>43</v>
      </c>
      <c r="S49" s="57">
        <v>35</v>
      </c>
      <c r="T49" s="57" t="s">
        <v>43</v>
      </c>
      <c r="U49" s="57">
        <v>20</v>
      </c>
      <c r="V49" s="57" t="s">
        <v>47</v>
      </c>
      <c r="W49" s="57"/>
      <c r="X49" s="64" t="s">
        <v>98</v>
      </c>
      <c r="Y49" s="46"/>
      <c r="Z49" s="46">
        <v>36</v>
      </c>
      <c r="AA49" s="39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0"/>
    </row>
    <row r="50" spans="1:63" s="21" customFormat="1" ht="18" customHeight="1">
      <c r="A50" s="72"/>
      <c r="B50" s="28">
        <v>2</v>
      </c>
      <c r="C50" s="33" t="s">
        <v>30</v>
      </c>
      <c r="D50" s="57" t="s">
        <v>24</v>
      </c>
      <c r="E50" s="57"/>
      <c r="F50" s="57" t="s">
        <v>126</v>
      </c>
      <c r="G50" s="57"/>
      <c r="H50" s="57" t="s">
        <v>126</v>
      </c>
      <c r="I50" s="57">
        <v>3</v>
      </c>
      <c r="J50" s="57" t="s">
        <v>122</v>
      </c>
      <c r="K50" s="57">
        <v>5</v>
      </c>
      <c r="L50" s="57" t="s">
        <v>143</v>
      </c>
      <c r="M50" s="57">
        <v>20</v>
      </c>
      <c r="N50" s="57" t="s">
        <v>27</v>
      </c>
      <c r="O50" s="57">
        <v>35</v>
      </c>
      <c r="P50" s="57" t="s">
        <v>24</v>
      </c>
      <c r="Q50" s="57">
        <v>34</v>
      </c>
      <c r="R50" s="61" t="s">
        <v>24</v>
      </c>
      <c r="S50" s="57">
        <v>21</v>
      </c>
      <c r="T50" s="57" t="s">
        <v>49</v>
      </c>
      <c r="U50" s="57">
        <v>25.26</v>
      </c>
      <c r="V50" s="57" t="s">
        <v>47</v>
      </c>
      <c r="W50" s="57"/>
      <c r="X50" s="57" t="s">
        <v>97</v>
      </c>
      <c r="Y50" s="46">
        <v>33</v>
      </c>
      <c r="Z50" s="46">
        <v>33</v>
      </c>
      <c r="AA50" s="39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0"/>
    </row>
    <row r="51" spans="1:63" s="21" customFormat="1" ht="18" customHeight="1">
      <c r="A51" s="72"/>
      <c r="B51" s="28">
        <v>3</v>
      </c>
      <c r="C51" s="31" t="s">
        <v>31</v>
      </c>
      <c r="D51" s="57" t="s">
        <v>43</v>
      </c>
      <c r="E51" s="57"/>
      <c r="F51" s="57" t="s">
        <v>122</v>
      </c>
      <c r="G51" s="57"/>
      <c r="H51" s="57" t="s">
        <v>24</v>
      </c>
      <c r="I51" s="57">
        <v>3</v>
      </c>
      <c r="J51" s="57" t="s">
        <v>101</v>
      </c>
      <c r="K51" s="57">
        <v>5</v>
      </c>
      <c r="L51" s="57" t="s">
        <v>24</v>
      </c>
      <c r="M51" s="57">
        <v>34</v>
      </c>
      <c r="N51" s="57" t="s">
        <v>47</v>
      </c>
      <c r="O51" s="57"/>
      <c r="P51" s="57" t="s">
        <v>49</v>
      </c>
      <c r="Q51" s="57">
        <v>25.26</v>
      </c>
      <c r="R51" s="57" t="s">
        <v>27</v>
      </c>
      <c r="S51" s="57">
        <v>35</v>
      </c>
      <c r="T51" s="57" t="s">
        <v>64</v>
      </c>
      <c r="U51" s="57">
        <v>36</v>
      </c>
      <c r="V51" s="57" t="s">
        <v>27</v>
      </c>
      <c r="W51" s="57">
        <v>20</v>
      </c>
      <c r="X51" s="57" t="s">
        <v>97</v>
      </c>
      <c r="Y51" s="46">
        <v>33</v>
      </c>
      <c r="Z51" s="46">
        <v>33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0"/>
    </row>
    <row r="52" spans="1:63" s="21" customFormat="1" ht="18" customHeight="1">
      <c r="A52" s="72"/>
      <c r="B52" s="28">
        <v>4</v>
      </c>
      <c r="C52" s="29" t="s">
        <v>32</v>
      </c>
      <c r="D52" s="57" t="s">
        <v>107</v>
      </c>
      <c r="E52" s="57"/>
      <c r="F52" s="57" t="s">
        <v>47</v>
      </c>
      <c r="G52" s="57"/>
      <c r="H52" s="57" t="s">
        <v>107</v>
      </c>
      <c r="I52" s="57">
        <v>3</v>
      </c>
      <c r="J52" s="57" t="s">
        <v>135</v>
      </c>
      <c r="K52" s="57">
        <v>5</v>
      </c>
      <c r="L52" s="64" t="s">
        <v>104</v>
      </c>
      <c r="M52" s="57">
        <v>8</v>
      </c>
      <c r="N52" s="57" t="s">
        <v>49</v>
      </c>
      <c r="O52" s="57">
        <v>25.26</v>
      </c>
      <c r="P52" s="57" t="s">
        <v>140</v>
      </c>
      <c r="Q52" s="57">
        <v>35</v>
      </c>
      <c r="R52" s="57" t="s">
        <v>64</v>
      </c>
      <c r="S52" s="57">
        <v>36</v>
      </c>
      <c r="T52" s="61" t="s">
        <v>24</v>
      </c>
      <c r="U52" s="57">
        <v>21</v>
      </c>
      <c r="V52" s="57" t="s">
        <v>97</v>
      </c>
      <c r="W52" s="57">
        <v>33</v>
      </c>
      <c r="X52" s="57" t="s">
        <v>100</v>
      </c>
      <c r="Y52" s="46">
        <v>20</v>
      </c>
      <c r="Z52" s="46">
        <v>20</v>
      </c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0"/>
    </row>
    <row r="53" spans="1:63" s="21" customFormat="1" ht="18" customHeight="1">
      <c r="A53" s="72"/>
      <c r="B53" s="28">
        <v>5</v>
      </c>
      <c r="C53" s="29" t="s">
        <v>33</v>
      </c>
      <c r="D53" s="57"/>
      <c r="E53" s="57"/>
      <c r="F53" s="57"/>
      <c r="G53" s="57"/>
      <c r="H53" s="57"/>
      <c r="I53" s="57"/>
      <c r="J53" s="57" t="s">
        <v>136</v>
      </c>
      <c r="K53" s="57">
        <v>31</v>
      </c>
      <c r="L53" s="64"/>
      <c r="M53" s="57"/>
      <c r="N53" s="57"/>
      <c r="O53" s="57"/>
      <c r="P53" s="57" t="s">
        <v>47</v>
      </c>
      <c r="Q53" s="57"/>
      <c r="R53" s="57" t="s">
        <v>49</v>
      </c>
      <c r="S53" s="57">
        <v>25.26</v>
      </c>
      <c r="T53" s="61" t="s">
        <v>28</v>
      </c>
      <c r="U53" s="57">
        <v>20</v>
      </c>
      <c r="V53" s="57" t="s">
        <v>97</v>
      </c>
      <c r="W53" s="57">
        <v>33</v>
      </c>
      <c r="X53" s="57" t="s">
        <v>101</v>
      </c>
      <c r="Y53" s="46">
        <v>34</v>
      </c>
      <c r="Z53" s="46">
        <v>34</v>
      </c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0"/>
    </row>
    <row r="54" spans="1:63" s="21" customFormat="1" ht="18" customHeight="1">
      <c r="A54" s="72"/>
      <c r="B54" s="28">
        <v>6</v>
      </c>
      <c r="C54" s="29" t="s">
        <v>40</v>
      </c>
      <c r="D54" s="57"/>
      <c r="E54" s="57"/>
      <c r="F54" s="57"/>
      <c r="G54" s="57"/>
      <c r="H54" s="57"/>
      <c r="I54" s="57"/>
      <c r="J54" s="57"/>
      <c r="K54" s="57"/>
      <c r="L54" s="56"/>
      <c r="M54" s="57"/>
      <c r="N54" s="61"/>
      <c r="O54" s="57"/>
      <c r="P54" s="57" t="s">
        <v>140</v>
      </c>
      <c r="Q54" s="57">
        <v>35</v>
      </c>
      <c r="R54" s="57" t="s">
        <v>47</v>
      </c>
      <c r="S54" s="57"/>
      <c r="T54" s="57" t="s">
        <v>49</v>
      </c>
      <c r="U54" s="57">
        <v>25.26</v>
      </c>
      <c r="V54" s="57" t="s">
        <v>64</v>
      </c>
      <c r="W54" s="57">
        <v>36</v>
      </c>
      <c r="X54" s="61" t="s">
        <v>24</v>
      </c>
      <c r="Y54" s="46">
        <v>34</v>
      </c>
      <c r="Z54" s="46">
        <v>34</v>
      </c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0"/>
    </row>
    <row r="55" spans="1:63" s="21" customFormat="1" ht="18" customHeight="1">
      <c r="A55" s="72"/>
      <c r="B55" s="28">
        <v>7</v>
      </c>
      <c r="C55" s="29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6"/>
      <c r="O55" s="57"/>
      <c r="P55" s="56"/>
      <c r="Q55" s="57"/>
      <c r="R55" s="64" t="s">
        <v>99</v>
      </c>
      <c r="S55" s="57"/>
      <c r="T55" s="64" t="s">
        <v>96</v>
      </c>
      <c r="U55" s="57">
        <v>21</v>
      </c>
      <c r="V55" s="64" t="s">
        <v>102</v>
      </c>
      <c r="W55" s="57">
        <v>24</v>
      </c>
      <c r="X55" s="66" t="s">
        <v>118</v>
      </c>
      <c r="Y55" s="46"/>
      <c r="Z55" s="4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0"/>
    </row>
    <row r="56" spans="1:63" s="21" customFormat="1" ht="18" customHeight="1">
      <c r="A56" s="72"/>
      <c r="B56" s="28">
        <v>8</v>
      </c>
      <c r="C56" s="2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6"/>
      <c r="Q56" s="57"/>
      <c r="R56" s="56"/>
      <c r="S56" s="57"/>
      <c r="T56" s="57"/>
      <c r="U56" s="57"/>
      <c r="V56" s="64" t="s">
        <v>103</v>
      </c>
      <c r="W56" s="57"/>
      <c r="X56" s="57"/>
      <c r="Y56" s="46"/>
      <c r="Z56" s="4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0"/>
    </row>
    <row r="57" spans="1:63" s="21" customFormat="1" ht="18" customHeight="1">
      <c r="A57" s="72"/>
      <c r="B57" s="28">
        <v>9</v>
      </c>
      <c r="C57" s="28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46"/>
      <c r="Z57" s="4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0"/>
    </row>
    <row r="58" spans="1:63" s="24" customFormat="1" ht="19.5">
      <c r="A58" s="35" t="s">
        <v>13</v>
      </c>
      <c r="B58" s="23" t="s">
        <v>4</v>
      </c>
      <c r="C58" s="23"/>
      <c r="D58" s="62">
        <f>COUNTA(D49:D57)</f>
        <v>4</v>
      </c>
      <c r="E58" s="62">
        <f>SUM(E49:E57)</f>
        <v>0</v>
      </c>
      <c r="F58" s="62">
        <f>COUNTA(F49:F57)</f>
        <v>4</v>
      </c>
      <c r="G58" s="62">
        <f>SUM(G49:G57)</f>
        <v>0</v>
      </c>
      <c r="H58" s="62">
        <f>COUNTA(H49:H57)</f>
        <v>4</v>
      </c>
      <c r="I58" s="62">
        <f>SUM(I49:I57)</f>
        <v>12</v>
      </c>
      <c r="J58" s="62">
        <f>COUNTA(J49:J57)</f>
        <v>5</v>
      </c>
      <c r="K58" s="62">
        <f>SUM(K49:K57)</f>
        <v>72</v>
      </c>
      <c r="L58" s="62">
        <f>COUNTA(L49:L57)</f>
        <v>4</v>
      </c>
      <c r="M58" s="62">
        <f>SUM(M49:M57)</f>
        <v>96</v>
      </c>
      <c r="N58" s="62">
        <f>COUNTA(N49:N57)</f>
        <v>4</v>
      </c>
      <c r="O58" s="62">
        <f>SUM(O49:O57)</f>
        <v>81.26</v>
      </c>
      <c r="P58" s="62">
        <f>COUNTA(P49:P57)</f>
        <v>6</v>
      </c>
      <c r="Q58" s="62">
        <f>SUM(Q49:Q57)</f>
        <v>163.26</v>
      </c>
      <c r="R58" s="62">
        <f>COUNTA(R49:R57)</f>
        <v>7</v>
      </c>
      <c r="S58" s="62">
        <f>SUM(S49:S57)</f>
        <v>152.26</v>
      </c>
      <c r="T58" s="62">
        <f>COUNTA(T49:T57)</f>
        <v>7</v>
      </c>
      <c r="U58" s="62">
        <f>SUM(U49:U57)</f>
        <v>168.52</v>
      </c>
      <c r="V58" s="62">
        <f>COUNTA(V49:V57)</f>
        <v>8</v>
      </c>
      <c r="W58" s="62">
        <f>SUM(W49:W57)</f>
        <v>146</v>
      </c>
      <c r="X58" s="62">
        <f>COUNTA(X49:X57)</f>
        <v>7</v>
      </c>
      <c r="Y58" s="47">
        <f>SUM(Y49:Y57)</f>
        <v>154</v>
      </c>
      <c r="Z58" s="47">
        <f>COUNTA(Z49:Z57)</f>
        <v>6</v>
      </c>
      <c r="AA58" s="23">
        <f>SUM(AA49:AA57)</f>
        <v>0</v>
      </c>
      <c r="AB58" s="23">
        <f>COUNTA(AB49:AB57)</f>
        <v>0</v>
      </c>
      <c r="AC58" s="23">
        <f>SUM(AC49:AC57)</f>
        <v>0</v>
      </c>
      <c r="AD58" s="23">
        <f>COUNTA(AD49:AD57)</f>
        <v>0</v>
      </c>
      <c r="AE58" s="23">
        <f>SUM(AE49:AE57)</f>
        <v>0</v>
      </c>
      <c r="AF58" s="23">
        <f>COUNTA(AF49:AF57)</f>
        <v>0</v>
      </c>
      <c r="AG58" s="23">
        <f>SUM(AG49:AG57)</f>
        <v>0</v>
      </c>
      <c r="AH58" s="23">
        <f>COUNTA(AH49:AH57)</f>
        <v>0</v>
      </c>
      <c r="AI58" s="23">
        <f>SUM(AI49:AI57)</f>
        <v>0</v>
      </c>
      <c r="AJ58" s="23">
        <f>COUNTA(AJ49:AJ57)</f>
        <v>0</v>
      </c>
      <c r="AK58" s="23">
        <f>SUM(AK49:AK57)</f>
        <v>0</v>
      </c>
      <c r="AL58" s="23">
        <f>COUNTA(AL49:AL57)</f>
        <v>0</v>
      </c>
      <c r="AM58" s="23">
        <f>SUM(AM49:AM57)</f>
        <v>0</v>
      </c>
      <c r="AN58" s="23">
        <f>COUNTA(AN49:AN57)</f>
        <v>0</v>
      </c>
      <c r="AO58" s="23">
        <f>SUM(AO49:AO57)</f>
        <v>0</v>
      </c>
      <c r="AP58" s="23">
        <f>COUNTA(AP49:AP57)</f>
        <v>0</v>
      </c>
      <c r="AQ58" s="23">
        <f>SUM(AQ49:AQ57)</f>
        <v>0</v>
      </c>
      <c r="AR58" s="23">
        <f>COUNTA(AR49:AR57)</f>
        <v>0</v>
      </c>
      <c r="AS58" s="23">
        <f>SUM(AS49:AS57)</f>
        <v>0</v>
      </c>
      <c r="AT58" s="23">
        <f>COUNTA(AT49:AT57)</f>
        <v>0</v>
      </c>
      <c r="AU58" s="23">
        <f>SUM(AU49:AU57)</f>
        <v>0</v>
      </c>
      <c r="AV58" s="23">
        <f>COUNTA(AV49:AV57)</f>
        <v>0</v>
      </c>
      <c r="AW58" s="23">
        <f>SUM(AW49:AW57)</f>
        <v>0</v>
      </c>
      <c r="AX58" s="23">
        <f>COUNTA(AX49:AX57)</f>
        <v>0</v>
      </c>
      <c r="AY58" s="23">
        <f>SUM(AY49:AY57)</f>
        <v>0</v>
      </c>
      <c r="AZ58" s="23">
        <f>COUNTA(AZ49:AZ57)</f>
        <v>0</v>
      </c>
      <c r="BA58" s="23">
        <f>SUM(BA49:BA57)</f>
        <v>0</v>
      </c>
      <c r="BB58" s="23">
        <f>COUNTA(BB49:BB57)</f>
        <v>0</v>
      </c>
      <c r="BC58" s="23">
        <f>SUM(BC49:BC57)</f>
        <v>0</v>
      </c>
      <c r="BD58" s="23">
        <f>COUNTA(BD49:BD57)</f>
        <v>0</v>
      </c>
      <c r="BE58" s="23">
        <f>SUM(BE49:BE57)</f>
        <v>0</v>
      </c>
      <c r="BF58" s="23">
        <f>COUNTA(BF49:BF57)</f>
        <v>0</v>
      </c>
      <c r="BG58" s="23">
        <f>SUM(BG49:BG57)</f>
        <v>0</v>
      </c>
      <c r="BH58" s="23">
        <f>COUNTA(BH49:BH57)</f>
        <v>0</v>
      </c>
      <c r="BI58" s="23">
        <f>SUM(BI49:BI57)</f>
        <v>0</v>
      </c>
      <c r="BJ58" s="23">
        <f>COUNTA(BJ49:BJ57)</f>
        <v>0</v>
      </c>
      <c r="BK58" s="22">
        <f>SUM(BK49:BK57)</f>
        <v>0</v>
      </c>
    </row>
    <row r="59" spans="1:63" ht="10.5" customHeight="1">
      <c r="A59" s="34"/>
      <c r="B59" s="32"/>
      <c r="C59" s="3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8"/>
      <c r="Z59" s="48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"/>
    </row>
    <row r="60" spans="1:63" s="21" customFormat="1" ht="18" customHeight="1">
      <c r="A60" s="72" t="s">
        <v>14</v>
      </c>
      <c r="B60" s="28">
        <v>1</v>
      </c>
      <c r="C60" s="31" t="s">
        <v>29</v>
      </c>
      <c r="D60" s="57"/>
      <c r="E60" s="57"/>
      <c r="F60" s="57" t="s">
        <v>138</v>
      </c>
      <c r="G60" s="57"/>
      <c r="H60" s="57" t="s">
        <v>45</v>
      </c>
      <c r="I60" s="57">
        <v>26</v>
      </c>
      <c r="J60" s="57" t="s">
        <v>47</v>
      </c>
      <c r="K60" s="57"/>
      <c r="L60" s="61" t="s">
        <v>105</v>
      </c>
      <c r="M60" s="57">
        <v>8</v>
      </c>
      <c r="N60" s="57" t="s">
        <v>115</v>
      </c>
      <c r="O60" s="57">
        <v>29</v>
      </c>
      <c r="P60" s="57" t="s">
        <v>107</v>
      </c>
      <c r="Q60" s="57">
        <v>12</v>
      </c>
      <c r="R60" s="57" t="s">
        <v>140</v>
      </c>
      <c r="S60" s="57">
        <v>35</v>
      </c>
      <c r="T60" s="57" t="s">
        <v>24</v>
      </c>
      <c r="U60" s="57">
        <v>21</v>
      </c>
      <c r="V60" s="57" t="s">
        <v>67</v>
      </c>
      <c r="W60" s="57">
        <v>31</v>
      </c>
      <c r="X60" s="66" t="s">
        <v>112</v>
      </c>
      <c r="Y60" s="46">
        <v>34</v>
      </c>
      <c r="Z60" s="46">
        <v>34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0"/>
    </row>
    <row r="61" spans="1:63" s="21" customFormat="1" ht="18" customHeight="1">
      <c r="A61" s="72"/>
      <c r="B61" s="28">
        <v>2</v>
      </c>
      <c r="C61" s="33" t="s">
        <v>35</v>
      </c>
      <c r="D61" s="57"/>
      <c r="E61" s="57"/>
      <c r="F61" s="57" t="s">
        <v>47</v>
      </c>
      <c r="G61" s="57"/>
      <c r="H61" s="57" t="s">
        <v>122</v>
      </c>
      <c r="I61" s="57">
        <v>3</v>
      </c>
      <c r="J61" s="57" t="s">
        <v>137</v>
      </c>
      <c r="K61" s="57">
        <v>5</v>
      </c>
      <c r="L61" s="57" t="s">
        <v>115</v>
      </c>
      <c r="M61" s="57">
        <v>29</v>
      </c>
      <c r="N61" s="57" t="s">
        <v>24</v>
      </c>
      <c r="O61" s="57">
        <v>21</v>
      </c>
      <c r="P61" s="57" t="s">
        <v>24</v>
      </c>
      <c r="Q61" s="57">
        <v>34</v>
      </c>
      <c r="R61" s="57" t="s">
        <v>28</v>
      </c>
      <c r="S61" s="57">
        <v>35</v>
      </c>
      <c r="T61" s="57" t="s">
        <v>142</v>
      </c>
      <c r="U61" s="57">
        <v>12</v>
      </c>
      <c r="V61" s="66" t="s">
        <v>111</v>
      </c>
      <c r="W61" s="57">
        <v>20</v>
      </c>
      <c r="X61" s="61" t="s">
        <v>49</v>
      </c>
      <c r="Y61" s="46">
        <v>26</v>
      </c>
      <c r="Z61" s="46">
        <v>26</v>
      </c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0"/>
    </row>
    <row r="62" spans="1:63" s="21" customFormat="1" ht="18" customHeight="1">
      <c r="A62" s="72"/>
      <c r="B62" s="28">
        <v>3</v>
      </c>
      <c r="C62" s="31" t="s">
        <v>36</v>
      </c>
      <c r="D62" s="57"/>
      <c r="E62" s="57"/>
      <c r="F62" s="57" t="s">
        <v>113</v>
      </c>
      <c r="G62" s="57"/>
      <c r="H62" s="57" t="s">
        <v>49</v>
      </c>
      <c r="I62" s="57">
        <v>26</v>
      </c>
      <c r="J62" s="57"/>
      <c r="K62" s="57"/>
      <c r="L62" s="57" t="s">
        <v>24</v>
      </c>
      <c r="M62" s="57">
        <v>34</v>
      </c>
      <c r="N62" s="57" t="s">
        <v>140</v>
      </c>
      <c r="O62" s="57">
        <v>35</v>
      </c>
      <c r="P62" s="57" t="s">
        <v>108</v>
      </c>
      <c r="Q62" s="57">
        <v>8</v>
      </c>
      <c r="R62" s="57" t="s">
        <v>24</v>
      </c>
      <c r="S62" s="57">
        <v>21</v>
      </c>
      <c r="T62" s="66" t="s">
        <v>110</v>
      </c>
      <c r="U62" s="57">
        <v>20</v>
      </c>
      <c r="V62" s="57" t="s">
        <v>115</v>
      </c>
      <c r="W62" s="57">
        <v>29</v>
      </c>
      <c r="X62" s="61" t="s">
        <v>113</v>
      </c>
      <c r="Y62" s="46">
        <v>12</v>
      </c>
      <c r="Z62" s="46">
        <v>12</v>
      </c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0"/>
    </row>
    <row r="63" spans="1:63" s="21" customFormat="1" ht="18" customHeight="1">
      <c r="A63" s="72"/>
      <c r="B63" s="28">
        <v>4</v>
      </c>
      <c r="C63" s="29" t="s">
        <v>37</v>
      </c>
      <c r="D63" s="57"/>
      <c r="E63" s="57"/>
      <c r="F63" s="57"/>
      <c r="G63" s="57"/>
      <c r="H63" s="57" t="s">
        <v>113</v>
      </c>
      <c r="I63" s="57">
        <v>3</v>
      </c>
      <c r="J63" s="57"/>
      <c r="K63" s="57"/>
      <c r="L63" s="64" t="s">
        <v>106</v>
      </c>
      <c r="M63" s="57">
        <v>34</v>
      </c>
      <c r="N63" s="57" t="s">
        <v>68</v>
      </c>
      <c r="O63" s="57">
        <v>31</v>
      </c>
      <c r="P63" s="57" t="s">
        <v>59</v>
      </c>
      <c r="Q63" s="57"/>
      <c r="R63" s="57" t="s">
        <v>47</v>
      </c>
      <c r="S63" s="57"/>
      <c r="T63" s="57" t="s">
        <v>23</v>
      </c>
      <c r="U63" s="57">
        <v>8</v>
      </c>
      <c r="V63" s="56"/>
      <c r="W63" s="57"/>
      <c r="X63" s="57"/>
      <c r="Y63" s="46"/>
      <c r="Z63" s="4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0"/>
    </row>
    <row r="64" spans="1:63" s="21" customFormat="1" ht="18" customHeight="1">
      <c r="A64" s="72"/>
      <c r="B64" s="28">
        <v>5</v>
      </c>
      <c r="C64" s="29" t="s">
        <v>38</v>
      </c>
      <c r="D64" s="57"/>
      <c r="E64" s="57"/>
      <c r="F64" s="57"/>
      <c r="G64" s="57"/>
      <c r="H64" s="57"/>
      <c r="I64" s="57"/>
      <c r="J64" s="57"/>
      <c r="K64" s="57"/>
      <c r="L64" s="56"/>
      <c r="M64" s="57"/>
      <c r="N64" s="57"/>
      <c r="O64" s="57"/>
      <c r="P64" s="57" t="s">
        <v>59</v>
      </c>
      <c r="Q64" s="57"/>
      <c r="R64" s="57" t="s">
        <v>21</v>
      </c>
      <c r="S64" s="57">
        <v>29</v>
      </c>
      <c r="T64" s="57" t="s">
        <v>47</v>
      </c>
      <c r="U64" s="57"/>
      <c r="V64" s="57"/>
      <c r="W64" s="57"/>
      <c r="X64" s="57"/>
      <c r="Y64" s="49"/>
      <c r="Z64" s="46"/>
      <c r="AA64" s="28"/>
      <c r="AB64" s="28"/>
      <c r="AC64" s="28"/>
      <c r="AD64" s="30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0"/>
    </row>
    <row r="65" spans="1:63" s="21" customFormat="1" ht="18" customHeight="1">
      <c r="A65" s="72"/>
      <c r="B65" s="28">
        <v>6</v>
      </c>
      <c r="C65" s="29" t="s">
        <v>39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70" t="s">
        <v>114</v>
      </c>
      <c r="O65" s="57">
        <v>12</v>
      </c>
      <c r="P65" s="56"/>
      <c r="Q65" s="57"/>
      <c r="R65" s="64" t="s">
        <v>109</v>
      </c>
      <c r="S65" s="57">
        <v>36</v>
      </c>
      <c r="T65" s="57" t="s">
        <v>115</v>
      </c>
      <c r="U65" s="57">
        <v>29</v>
      </c>
      <c r="V65" s="57"/>
      <c r="W65" s="57"/>
      <c r="X65" s="57"/>
      <c r="Y65" s="49"/>
      <c r="Z65" s="46"/>
      <c r="AA65" s="28"/>
      <c r="AB65" s="30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0"/>
    </row>
    <row r="66" spans="1:63" s="21" customFormat="1" ht="18" customHeight="1">
      <c r="A66" s="72"/>
      <c r="B66" s="28">
        <v>7</v>
      </c>
      <c r="C66" s="29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6"/>
      <c r="U66" s="57"/>
      <c r="V66" s="57"/>
      <c r="W66" s="57"/>
      <c r="X66" s="57"/>
      <c r="Y66" s="46"/>
      <c r="Z66" s="4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0"/>
    </row>
    <row r="67" spans="1:63" s="21" customFormat="1" ht="18" customHeight="1">
      <c r="A67" s="72"/>
      <c r="B67" s="28">
        <v>8</v>
      </c>
      <c r="C67" s="29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46"/>
      <c r="Z67" s="4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0"/>
    </row>
    <row r="68" spans="1:63" s="21" customFormat="1" ht="18" customHeight="1">
      <c r="A68" s="72"/>
      <c r="B68" s="28">
        <v>9</v>
      </c>
      <c r="C68" s="28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46"/>
      <c r="Z68" s="4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0"/>
    </row>
    <row r="69" spans="1:63" s="24" customFormat="1" ht="19.5">
      <c r="A69" s="35" t="s">
        <v>15</v>
      </c>
      <c r="B69" s="23" t="s">
        <v>4</v>
      </c>
      <c r="C69" s="23"/>
      <c r="D69" s="62">
        <f>COUNTA(D60:D68)</f>
        <v>0</v>
      </c>
      <c r="E69" s="62">
        <f>SUM(E60:E68)</f>
        <v>0</v>
      </c>
      <c r="F69" s="62">
        <f>COUNTA(F60:F68)</f>
        <v>3</v>
      </c>
      <c r="G69" s="62">
        <f>SUM(G60:G68)</f>
        <v>0</v>
      </c>
      <c r="H69" s="62">
        <f>COUNTA(H60:H68)</f>
        <v>4</v>
      </c>
      <c r="I69" s="62">
        <f>SUM(I60:I68)</f>
        <v>58</v>
      </c>
      <c r="J69" s="62">
        <f>COUNTA(J60:J68)</f>
        <v>2</v>
      </c>
      <c r="K69" s="62">
        <f>SUM(K60:K68)</f>
        <v>5</v>
      </c>
      <c r="L69" s="62">
        <f>COUNTA(L60:L68)</f>
        <v>4</v>
      </c>
      <c r="M69" s="62">
        <f>SUM(M60:M68)</f>
        <v>105</v>
      </c>
      <c r="N69" s="62">
        <f>COUNTA(N60:N68)</f>
        <v>5</v>
      </c>
      <c r="O69" s="62">
        <f>SUM(O60:O68)</f>
        <v>128</v>
      </c>
      <c r="P69" s="62">
        <f>COUNTA(P60:P68)</f>
        <v>5</v>
      </c>
      <c r="Q69" s="62">
        <f>SUM(Q60:Q68)</f>
        <v>54</v>
      </c>
      <c r="R69" s="62">
        <f>COUNTA(R60:R68)</f>
        <v>6</v>
      </c>
      <c r="S69" s="62">
        <f>SUM(S60:S68)</f>
        <v>156</v>
      </c>
      <c r="T69" s="62">
        <f>COUNTA(T60:T68)</f>
        <v>6</v>
      </c>
      <c r="U69" s="62">
        <f>SUM(U60:U68)</f>
        <v>90</v>
      </c>
      <c r="V69" s="62">
        <f>COUNTA(V60:V68)</f>
        <v>3</v>
      </c>
      <c r="W69" s="62">
        <f>SUM(W60:W68)</f>
        <v>80</v>
      </c>
      <c r="X69" s="62">
        <f>COUNTA(X60:X68)</f>
        <v>3</v>
      </c>
      <c r="Y69" s="47">
        <f>SUM(Y60:Y68)</f>
        <v>72</v>
      </c>
      <c r="Z69" s="47">
        <f>COUNTA(Z60:Z68)</f>
        <v>3</v>
      </c>
      <c r="AA69" s="23">
        <f>SUM(AA60:AA68)</f>
        <v>0</v>
      </c>
      <c r="AB69" s="23">
        <f>COUNTA(AB60:AB68)</f>
        <v>0</v>
      </c>
      <c r="AC69" s="23">
        <f>SUM(AC60:AC68)</f>
        <v>0</v>
      </c>
      <c r="AD69" s="23">
        <f>COUNTA(AD60:AD68)</f>
        <v>0</v>
      </c>
      <c r="AE69" s="23">
        <f>SUM(AE60:AE68)</f>
        <v>0</v>
      </c>
      <c r="AF69" s="23">
        <f>COUNTA(AF60:AF68)</f>
        <v>0</v>
      </c>
      <c r="AG69" s="23">
        <f>SUM(AG60:AG68)</f>
        <v>0</v>
      </c>
      <c r="AH69" s="23">
        <f>COUNTA(AH60:AH68)</f>
        <v>0</v>
      </c>
      <c r="AI69" s="23">
        <f>SUM(AI60:AI68)</f>
        <v>0</v>
      </c>
      <c r="AJ69" s="23">
        <f>COUNTA(AJ60:AJ68)</f>
        <v>0</v>
      </c>
      <c r="AK69" s="23">
        <f>SUM(AK60:AK68)</f>
        <v>0</v>
      </c>
      <c r="AL69" s="23">
        <f>COUNTA(AL60:AL68)</f>
        <v>0</v>
      </c>
      <c r="AM69" s="23">
        <f>SUM(AM60:AM68)</f>
        <v>0</v>
      </c>
      <c r="AN69" s="23">
        <f>COUNTA(AN60:AN68)</f>
        <v>0</v>
      </c>
      <c r="AO69" s="23">
        <f>SUM(AO60:AO68)</f>
        <v>0</v>
      </c>
      <c r="AP69" s="23">
        <f>COUNTA(AP60:AP68)</f>
        <v>0</v>
      </c>
      <c r="AQ69" s="23">
        <f>SUM(AQ60:AQ68)</f>
        <v>0</v>
      </c>
      <c r="AR69" s="23">
        <f>COUNTA(AR60:AR68)</f>
        <v>0</v>
      </c>
      <c r="AS69" s="23">
        <f>SUM(AS60:AS68)</f>
        <v>0</v>
      </c>
      <c r="AT69" s="23">
        <f>COUNTA(AT60:AT68)</f>
        <v>0</v>
      </c>
      <c r="AU69" s="23">
        <f>SUM(AU60:AU68)</f>
        <v>0</v>
      </c>
      <c r="AV69" s="23">
        <f>COUNTA(AV60:AV68)</f>
        <v>0</v>
      </c>
      <c r="AW69" s="23">
        <f>SUM(AW60:AW68)</f>
        <v>0</v>
      </c>
      <c r="AX69" s="23">
        <f>COUNTA(AX60:AX68)</f>
        <v>0</v>
      </c>
      <c r="AY69" s="23">
        <f>SUM(AY60:AY68)</f>
        <v>0</v>
      </c>
      <c r="AZ69" s="23">
        <f>COUNTA(AZ60:AZ68)</f>
        <v>0</v>
      </c>
      <c r="BA69" s="23">
        <f>SUM(BA60:BA68)</f>
        <v>0</v>
      </c>
      <c r="BB69" s="23">
        <f>COUNTA(BB60:BB68)</f>
        <v>0</v>
      </c>
      <c r="BC69" s="23">
        <f>SUM(BC60:BC68)</f>
        <v>0</v>
      </c>
      <c r="BD69" s="23">
        <f>COUNTA(BD60:BD68)</f>
        <v>0</v>
      </c>
      <c r="BE69" s="23">
        <f>SUM(BE60:BE68)</f>
        <v>0</v>
      </c>
      <c r="BF69" s="23">
        <f>COUNTA(BF60:BF68)</f>
        <v>0</v>
      </c>
      <c r="BG69" s="23">
        <f>SUM(BG60:BG68)</f>
        <v>0</v>
      </c>
      <c r="BH69" s="23">
        <f>COUNTA(BH60:BH68)</f>
        <v>0</v>
      </c>
      <c r="BI69" s="23">
        <f>SUM(BI60:BI68)</f>
        <v>0</v>
      </c>
      <c r="BJ69" s="23">
        <f>COUNTA(BJ60:BJ68)</f>
        <v>0</v>
      </c>
      <c r="BK69" s="22">
        <f>SUM(BK60:BK68)</f>
        <v>0</v>
      </c>
    </row>
    <row r="70" spans="1:63" ht="19.5">
      <c r="A70" s="36"/>
      <c r="B70" s="37"/>
      <c r="C70" s="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4"/>
    </row>
    <row r="71" spans="1:63" ht="19.5">
      <c r="A71" s="38"/>
      <c r="B71" s="8" t="s">
        <v>4</v>
      </c>
      <c r="C71" s="8" t="s">
        <v>18</v>
      </c>
      <c r="D71" s="50">
        <f>SUM(D69,D58,D47,D36,D25,D14)</f>
        <v>21</v>
      </c>
      <c r="E71" s="51"/>
      <c r="F71" s="50">
        <f>SUM(F69,F58,F47,F36,F25,F14)</f>
        <v>26</v>
      </c>
      <c r="G71" s="51"/>
      <c r="H71" s="50">
        <f>SUM(H69,H58,H47,H36,H25,H14)</f>
        <v>28</v>
      </c>
      <c r="I71" s="51"/>
      <c r="J71" s="50">
        <f>SUM(J69,J58,J47,J36,J25,J14)</f>
        <v>27</v>
      </c>
      <c r="K71" s="51"/>
      <c r="L71" s="50">
        <f>SUM(L69,L58,L47,L36,L25,L14)</f>
        <v>32</v>
      </c>
      <c r="M71" s="51"/>
      <c r="N71" s="50">
        <f>SUM(N69,N58,N47,N36,N25,N14)</f>
        <v>35</v>
      </c>
      <c r="O71" s="51"/>
      <c r="P71" s="50">
        <f>SUM(P69,P58,P47,P36,P25,P14)</f>
        <v>38</v>
      </c>
      <c r="Q71" s="51"/>
      <c r="R71" s="50">
        <f>SUM(R69,R58,R47,R36,R25,R14)</f>
        <v>39</v>
      </c>
      <c r="S71" s="51"/>
      <c r="T71" s="50">
        <f>SUM(T69,T58,T47,T36,T25,T14)</f>
        <v>39</v>
      </c>
      <c r="U71" s="51"/>
      <c r="V71" s="50">
        <f>SUM(V69,V58,V47,V36,V25,V14)</f>
        <v>37</v>
      </c>
      <c r="W71" s="51"/>
      <c r="X71" s="50">
        <f>SUM(X69,X58,X47,X36,X25,X14)</f>
        <v>36</v>
      </c>
      <c r="Y71" s="51"/>
      <c r="Z71" s="50">
        <f>SUM(Z69,Z58,Z47,Z36,Z25,Z14)</f>
        <v>35</v>
      </c>
      <c r="AA71" s="8"/>
      <c r="AB71" s="5">
        <f>SUM(AB69,AB58,AB47,AB36,AB25,AB14)</f>
        <v>0</v>
      </c>
      <c r="AC71" s="8"/>
      <c r="AD71" s="5">
        <f>SUM(AD69,AD58,AD47,AD36,AD25,AD14)</f>
        <v>0</v>
      </c>
      <c r="AE71" s="8"/>
      <c r="AF71" s="5">
        <f>SUM(AF69,AF58,AF47,AF36,AF25,AF14)</f>
        <v>0</v>
      </c>
      <c r="AG71" s="8"/>
      <c r="AH71" s="5">
        <f>SUM(AH69,AH58,AH47,AH36,AH25,AH14)</f>
        <v>0</v>
      </c>
      <c r="AI71" s="8"/>
      <c r="AJ71" s="5">
        <f>SUM(AJ69,AJ58,AJ47,AJ36,AJ25,AJ14)</f>
        <v>0</v>
      </c>
      <c r="AK71" s="8"/>
      <c r="AL71" s="5">
        <f>SUM(AL69,AL58,AL47,AL36,AL25,AL14)</f>
        <v>0</v>
      </c>
      <c r="AM71" s="8"/>
      <c r="AN71" s="5">
        <f>SUM(AN69,AN58,AN47,AN36,AN25,AN14)</f>
        <v>0</v>
      </c>
      <c r="AO71" s="8"/>
      <c r="AP71" s="5">
        <f>SUM(AP69,AP58,AP47,AP36,AP25,AP14)</f>
        <v>0</v>
      </c>
      <c r="AQ71" s="8"/>
      <c r="AR71" s="5">
        <f>SUM(AR69,AR58,AR47,AR36,AR25,AR14)</f>
        <v>0</v>
      </c>
      <c r="AS71" s="8"/>
      <c r="AT71" s="5">
        <f>SUM(AT69,AT58,AT47,AT36,AT25,AT14)</f>
        <v>0</v>
      </c>
      <c r="AU71" s="8"/>
      <c r="AV71" s="5">
        <f>SUM(AV69,AV58,AV47,AV36,AV25,AV14)</f>
        <v>0</v>
      </c>
      <c r="AW71" s="8"/>
      <c r="AX71" s="5">
        <f>SUM(AX69,AX58,AX47,AX36,AX25,AX14)</f>
        <v>0</v>
      </c>
      <c r="AY71" s="8"/>
      <c r="AZ71" s="5">
        <f>SUM(AZ69,AZ58,AZ47,AZ36,AZ25,AZ14)</f>
        <v>0</v>
      </c>
      <c r="BA71" s="8"/>
      <c r="BB71" s="5">
        <f>SUM(BB69,BB58,BB47,BB36,BB25,BB14)</f>
        <v>0</v>
      </c>
      <c r="BC71" s="8"/>
      <c r="BD71" s="5">
        <f>SUM(BD69,BD58,BD47,BD36,BD25,BD14)</f>
        <v>0</v>
      </c>
      <c r="BE71" s="8"/>
      <c r="BF71" s="5">
        <f>SUM(BF69,BF58,BF47,BF36,BF25,BF14)</f>
        <v>0</v>
      </c>
      <c r="BG71" s="8"/>
      <c r="BH71" s="5">
        <f>SUM(BH69,BH58,BH47,BH36,BH25,BH14)</f>
        <v>0</v>
      </c>
      <c r="BI71" s="8"/>
      <c r="BJ71" s="5">
        <f>SUM(BJ69,BJ58,BJ47,BJ36,BJ25,BJ14)</f>
        <v>0</v>
      </c>
      <c r="BK71" s="4"/>
    </row>
    <row r="72" spans="1:63" s="19" customFormat="1" ht="19.5">
      <c r="A72" s="25"/>
      <c r="B72" s="26" t="s">
        <v>19</v>
      </c>
      <c r="C72" s="26"/>
      <c r="D72" s="52">
        <v>20</v>
      </c>
      <c r="E72" s="53"/>
      <c r="F72" s="52">
        <v>20</v>
      </c>
      <c r="G72" s="53"/>
      <c r="H72" s="52">
        <v>20</v>
      </c>
      <c r="I72" s="53"/>
      <c r="J72" s="52">
        <v>20</v>
      </c>
      <c r="K72" s="53"/>
      <c r="L72" s="52">
        <v>20</v>
      </c>
      <c r="M72" s="53"/>
      <c r="N72" s="52">
        <v>20</v>
      </c>
      <c r="O72" s="53"/>
      <c r="P72" s="52">
        <v>20</v>
      </c>
      <c r="Q72" s="53"/>
      <c r="R72" s="52">
        <v>20</v>
      </c>
      <c r="S72" s="53"/>
      <c r="T72" s="52">
        <v>20</v>
      </c>
      <c r="U72" s="53"/>
      <c r="V72" s="52">
        <v>20</v>
      </c>
      <c r="W72" s="53"/>
      <c r="X72" s="52">
        <v>20</v>
      </c>
      <c r="Y72" s="53"/>
      <c r="Z72" s="52">
        <v>20</v>
      </c>
      <c r="AA72" s="26"/>
      <c r="AB72" s="27">
        <v>20</v>
      </c>
      <c r="AC72" s="26"/>
      <c r="AD72" s="27">
        <v>20</v>
      </c>
      <c r="AE72" s="26"/>
      <c r="AF72" s="27">
        <v>20</v>
      </c>
      <c r="AG72" s="26"/>
      <c r="AH72" s="27">
        <v>20</v>
      </c>
      <c r="AI72" s="26"/>
      <c r="AJ72" s="27">
        <v>20</v>
      </c>
      <c r="AK72" s="26"/>
      <c r="AL72" s="27">
        <v>20</v>
      </c>
      <c r="AM72" s="26"/>
      <c r="AN72" s="27">
        <v>20</v>
      </c>
      <c r="AO72" s="26"/>
      <c r="AP72" s="27">
        <v>20</v>
      </c>
      <c r="AQ72" s="26"/>
      <c r="AR72" s="27">
        <v>20</v>
      </c>
      <c r="AS72" s="26"/>
      <c r="AT72" s="27">
        <v>20</v>
      </c>
      <c r="AU72" s="26"/>
      <c r="AV72" s="27">
        <v>20</v>
      </c>
      <c r="AW72" s="26"/>
      <c r="AX72" s="27">
        <v>20</v>
      </c>
      <c r="AY72" s="26"/>
      <c r="AZ72" s="27">
        <v>20</v>
      </c>
      <c r="BA72" s="26"/>
      <c r="BB72" s="27">
        <v>20</v>
      </c>
      <c r="BC72" s="26"/>
      <c r="BD72" s="27">
        <v>20</v>
      </c>
      <c r="BE72" s="26"/>
      <c r="BF72" s="27">
        <v>20</v>
      </c>
      <c r="BG72" s="26"/>
      <c r="BH72" s="27">
        <v>20</v>
      </c>
      <c r="BI72" s="26"/>
      <c r="BJ72" s="27">
        <v>20</v>
      </c>
      <c r="BK72" s="26"/>
    </row>
    <row r="73" spans="2:63" ht="19.5">
      <c r="B73" s="6" t="s">
        <v>20</v>
      </c>
      <c r="C73" s="6"/>
      <c r="D73" s="54">
        <f>D71-D72</f>
        <v>1</v>
      </c>
      <c r="E73" s="55"/>
      <c r="F73" s="54">
        <f>F71-F72</f>
        <v>6</v>
      </c>
      <c r="G73" s="55"/>
      <c r="H73" s="54">
        <f>H71-H72</f>
        <v>8</v>
      </c>
      <c r="I73" s="55"/>
      <c r="J73" s="54">
        <f>J71-J72</f>
        <v>7</v>
      </c>
      <c r="K73" s="55"/>
      <c r="L73" s="54">
        <f>L71-L72</f>
        <v>12</v>
      </c>
      <c r="M73" s="55"/>
      <c r="N73" s="54">
        <f>N71-N72</f>
        <v>15</v>
      </c>
      <c r="O73" s="55"/>
      <c r="P73" s="54">
        <f>P71-P72</f>
        <v>18</v>
      </c>
      <c r="Q73" s="55"/>
      <c r="R73" s="54">
        <f>R71-R72</f>
        <v>19</v>
      </c>
      <c r="S73" s="55"/>
      <c r="T73" s="54">
        <f>T71-T72</f>
        <v>19</v>
      </c>
      <c r="U73" s="55"/>
      <c r="V73" s="54">
        <f>V71-V72</f>
        <v>17</v>
      </c>
      <c r="W73" s="55"/>
      <c r="X73" s="54">
        <f>X71-X72</f>
        <v>16</v>
      </c>
      <c r="Y73" s="55"/>
      <c r="Z73" s="54">
        <f>Z71-Z72</f>
        <v>15</v>
      </c>
      <c r="AA73" s="6"/>
      <c r="AB73" s="7">
        <f>AB71-AB72</f>
        <v>-20</v>
      </c>
      <c r="AC73" s="6"/>
      <c r="AD73" s="7">
        <f>AD71-AD72</f>
        <v>-20</v>
      </c>
      <c r="AE73" s="6"/>
      <c r="AF73" s="7">
        <f>AF71-AF72</f>
        <v>-20</v>
      </c>
      <c r="AG73" s="6"/>
      <c r="AH73" s="7">
        <f>AH71-AH72</f>
        <v>-20</v>
      </c>
      <c r="AI73" s="6"/>
      <c r="AJ73" s="7">
        <f>AJ71-AJ72</f>
        <v>-20</v>
      </c>
      <c r="AK73" s="6"/>
      <c r="AL73" s="7">
        <f>AL71-AL72</f>
        <v>-20</v>
      </c>
      <c r="AM73" s="6"/>
      <c r="AN73" s="7">
        <f>AN71-AN72</f>
        <v>-20</v>
      </c>
      <c r="AO73" s="6"/>
      <c r="AP73" s="7">
        <f>AP71-AP72</f>
        <v>-20</v>
      </c>
      <c r="AQ73" s="6"/>
      <c r="AR73" s="7">
        <f>AR71-AR72</f>
        <v>-20</v>
      </c>
      <c r="AS73" s="6"/>
      <c r="AT73" s="7">
        <f>AT71-AT72</f>
        <v>-20</v>
      </c>
      <c r="AU73" s="6"/>
      <c r="AV73" s="7">
        <f>AV71-AV72</f>
        <v>-20</v>
      </c>
      <c r="AW73" s="6"/>
      <c r="AX73" s="7">
        <f>AX71-AX72</f>
        <v>-20</v>
      </c>
      <c r="AY73" s="6"/>
      <c r="AZ73" s="7">
        <f>AZ71-AZ72</f>
        <v>-20</v>
      </c>
      <c r="BA73" s="6"/>
      <c r="BB73" s="7">
        <f>BB71-BB72</f>
        <v>-20</v>
      </c>
      <c r="BC73" s="6"/>
      <c r="BD73" s="7">
        <f>BD71-BD72</f>
        <v>-20</v>
      </c>
      <c r="BE73" s="6"/>
      <c r="BF73" s="7">
        <f>BF71-BF72</f>
        <v>-20</v>
      </c>
      <c r="BG73" s="6"/>
      <c r="BH73" s="7">
        <f>BH71-BH72</f>
        <v>-20</v>
      </c>
      <c r="BI73" s="6"/>
      <c r="BJ73" s="7">
        <f>BJ71-BJ72</f>
        <v>-20</v>
      </c>
      <c r="BK73" s="6"/>
    </row>
  </sheetData>
  <sheetProtection password="CF66" sheet="1" objects="1" scenarios="1" formatCells="0" formatColumns="0" formatRows="0" autoFilter="0"/>
  <autoFilter ref="A4:AC73"/>
  <mergeCells count="6">
    <mergeCell ref="A38:A46"/>
    <mergeCell ref="A49:A57"/>
    <mergeCell ref="A60:A68"/>
    <mergeCell ref="A5:A13"/>
    <mergeCell ref="A16:A24"/>
    <mergeCell ref="A27:A35"/>
  </mergeCells>
  <printOptions/>
  <pageMargins left="0.49" right="0.25" top="0.34" bottom="0.41" header="0.25" footer="0.27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Брагина</dc:creator>
  <cp:keywords/>
  <dc:description/>
  <cp:lastModifiedBy>НВ</cp:lastModifiedBy>
  <cp:lastPrinted>2013-09-30T09:09:52Z</cp:lastPrinted>
  <dcterms:created xsi:type="dcterms:W3CDTF">2005-09-22T03:27:14Z</dcterms:created>
  <dcterms:modified xsi:type="dcterms:W3CDTF">2013-11-07T11:00:28Z</dcterms:modified>
  <cp:category/>
  <cp:version/>
  <cp:contentType/>
  <cp:contentStatus/>
</cp:coreProperties>
</file>